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41" activeTab="0"/>
  </bookViews>
  <sheets>
    <sheet name="Listing_evts" sheetId="1" r:id="rId1"/>
    <sheet name="Graphs_20s" sheetId="2" r:id="rId2"/>
    <sheet name="Graphs_30s" sheetId="3" r:id="rId3"/>
    <sheet name="Hydro_stat" sheetId="4" r:id="rId4"/>
    <sheet name="#_stations" sheetId="5" r:id="rId5"/>
  </sheets>
  <definedNames/>
  <calcPr fullCalcOnLoad="1"/>
</workbook>
</file>

<file path=xl/sharedStrings.xml><?xml version="1.0" encoding="utf-8"?>
<sst xmlns="http://schemas.openxmlformats.org/spreadsheetml/2006/main" count="3650" uniqueCount="143">
  <si>
    <t>Evt #</t>
  </si>
  <si>
    <t>[GMT]</t>
  </si>
  <si>
    <t>Network 1</t>
  </si>
  <si>
    <t>Network 2</t>
  </si>
  <si>
    <t>Network 3</t>
  </si>
  <si>
    <t>Network 4</t>
  </si>
  <si>
    <t>[mm/h]</t>
  </si>
  <si>
    <t>[mm]</t>
  </si>
  <si>
    <t>Starting time</t>
  </si>
  <si>
    <t>Ending time</t>
  </si>
  <si>
    <t>Peak mean R</t>
  </si>
  <si>
    <t>Mean amount</t>
  </si>
  <si>
    <t>Max R</t>
  </si>
  <si>
    <t>Sta max R</t>
  </si>
  <si>
    <t>Min Ra</t>
  </si>
  <si>
    <t>Sta min Ra</t>
  </si>
  <si>
    <t>Max Ra</t>
  </si>
  <si>
    <t>Sta max Ra</t>
  </si>
  <si>
    <t>Predominant Precip type (%)</t>
  </si>
  <si>
    <t>Comments</t>
  </si>
  <si>
    <t>2009, dt= 20s</t>
  </si>
  <si>
    <t>x</t>
  </si>
  <si>
    <t xml:space="preserve"> </t>
  </si>
  <si>
    <t>Snow (58.1%)</t>
  </si>
  <si>
    <t>Rain (100%)</t>
  </si>
  <si>
    <t>Rain (99.8%)</t>
  </si>
  <si>
    <t>Rain (98.8%)</t>
  </si>
  <si>
    <t>Rain (63.9%)</t>
  </si>
  <si>
    <t>Mixed Event! (40.4%)</t>
  </si>
  <si>
    <t>Rain (98.5%)</t>
  </si>
  <si>
    <t>Rain (70.9%)</t>
  </si>
  <si>
    <t>Rain (93.2%)</t>
  </si>
  <si>
    <t>Rain (89%)</t>
  </si>
  <si>
    <t>Rain (94.4%)</t>
  </si>
  <si>
    <t>Rain (88.6%)</t>
  </si>
  <si>
    <t>Rain (88.8%)</t>
  </si>
  <si>
    <t>Rain (99.9%)</t>
  </si>
  <si>
    <t>Rain (69.8%)</t>
  </si>
  <si>
    <t>Rain (74%)</t>
  </si>
  <si>
    <t>Rain (99.5%)</t>
  </si>
  <si>
    <t>Rain (98.9%)</t>
  </si>
  <si>
    <t>Rain (98.7%)</t>
  </si>
  <si>
    <t>Rain (99.4%)</t>
  </si>
  <si>
    <t>Rain (99.6%)</t>
  </si>
  <si>
    <t>Rain (90.4%)</t>
  </si>
  <si>
    <t>Snow (65.4%)</t>
  </si>
  <si>
    <t>Rain (51.5%)</t>
  </si>
  <si>
    <t>Rain (97.6%)</t>
  </si>
  <si>
    <t>Rain (71%)</t>
  </si>
  <si>
    <t>Rain (97.8%)</t>
  </si>
  <si>
    <t>Rain (85.2%)</t>
  </si>
  <si>
    <t>Rain (98.3%)</t>
  </si>
  <si>
    <t>Rain (93.4%)</t>
  </si>
  <si>
    <t>Rain (95.2%)</t>
  </si>
  <si>
    <t>Rain (95.4%)</t>
  </si>
  <si>
    <t>Rain (89.5%)</t>
  </si>
  <si>
    <t>Rain (80.4%)</t>
  </si>
  <si>
    <t>Rain (60%)</t>
  </si>
  <si>
    <t>Rain (87%)</t>
  </si>
  <si>
    <t>Rain (86.5%)</t>
  </si>
  <si>
    <t>Rain (92.9%)</t>
  </si>
  <si>
    <t>Rain (93.7%)</t>
  </si>
  <si>
    <t>Rain (50.5%)</t>
  </si>
  <si>
    <t>Rain (71.7%)</t>
  </si>
  <si>
    <t>Rain (97.3%)</t>
  </si>
  <si>
    <t>Rain (94.3%)</t>
  </si>
  <si>
    <t>2009, dt= 30s</t>
  </si>
  <si>
    <t>Rain (69.4%)</t>
  </si>
  <si>
    <t>Rain (98.4%)</t>
  </si>
  <si>
    <t>Rain (96.5%)</t>
  </si>
  <si>
    <t>Rain (71.4%)</t>
  </si>
  <si>
    <t>Rain (93.9%)</t>
  </si>
  <si>
    <t>Rain (99.3%)</t>
  </si>
  <si>
    <t>Rain (99.7%)</t>
  </si>
  <si>
    <t>Rain (89.7%)</t>
  </si>
  <si>
    <t>Rain (95.6%)</t>
  </si>
  <si>
    <t>Rain (91.2%)</t>
  </si>
  <si>
    <t>Rain (92.5%)</t>
  </si>
  <si>
    <t>Rain (92.2%)</t>
  </si>
  <si>
    <t>Mixed Rain (58.6%)</t>
  </si>
  <si>
    <t>Rain (90.7%)</t>
  </si>
  <si>
    <t>Rain (87.8%)</t>
  </si>
  <si>
    <t>Rain (97.9%)</t>
  </si>
  <si>
    <t>Rain (95.3%)</t>
  </si>
  <si>
    <t>Rain (96.8%)</t>
  </si>
  <si>
    <t>Rain (99.2%)</t>
  </si>
  <si>
    <t>Rain (83%)</t>
  </si>
  <si>
    <t>Snow (92.1%)</t>
  </si>
  <si>
    <t>Snow (77.4%)</t>
  </si>
  <si>
    <t>Mixed Event! (46.1%)</t>
  </si>
  <si>
    <t>Rain (99%)</t>
  </si>
  <si>
    <t>Rain (96.4%)</t>
  </si>
  <si>
    <t>Inf</t>
  </si>
  <si>
    <t>-Inf</t>
  </si>
  <si>
    <t>Snow (75.5%)</t>
  </si>
  <si>
    <t>Snow (83.7%)</t>
  </si>
  <si>
    <t>Rain (97.5%)</t>
  </si>
  <si>
    <t>Snow (68.1%)</t>
  </si>
  <si>
    <t>Snow (55.8%)</t>
  </si>
  <si>
    <t>Mixed Event! (46.5%)</t>
  </si>
  <si>
    <t>Snow (68%)</t>
  </si>
  <si>
    <t>Freezing rain (95.4%)</t>
  </si>
  <si>
    <t>Snow (74.3%)</t>
  </si>
  <si>
    <t>Rain (98%)</t>
  </si>
  <si>
    <t>Rain (96%)</t>
  </si>
  <si>
    <t>Rain (57.4%)</t>
  </si>
  <si>
    <t>Rain (93.8%)</t>
  </si>
  <si>
    <t>Rain (91.8%)</t>
  </si>
  <si>
    <t>Rain (64.9%)</t>
  </si>
  <si>
    <t>Rain (97%)</t>
  </si>
  <si>
    <t>Roof_2010</t>
  </si>
  <si>
    <t>Rain (99.1%)</t>
  </si>
  <si>
    <t>Rain (95.1%)</t>
  </si>
  <si>
    <t>Rain (57.7%)</t>
  </si>
  <si>
    <t>Rain (98.2%)</t>
  </si>
  <si>
    <t>Rain (89.4%)</t>
  </si>
  <si>
    <t>Rain (94.5%)</t>
  </si>
  <si>
    <t>Rain (53.1%)</t>
  </si>
  <si>
    <t>Rain (98.1%)</t>
  </si>
  <si>
    <t>Rain (84%)</t>
  </si>
  <si>
    <t>Rain (79.5%)</t>
  </si>
  <si>
    <t>Monthly stat :</t>
  </si>
  <si>
    <t>Mean Ra</t>
  </si>
  <si>
    <t>Jan</t>
  </si>
  <si>
    <t>Feb</t>
  </si>
  <si>
    <t>Mar</t>
  </si>
  <si>
    <t>Apr</t>
  </si>
  <si>
    <t>May</t>
  </si>
  <si>
    <t>Jun</t>
  </si>
  <si>
    <t>Jul</t>
  </si>
  <si>
    <t>Aug</t>
  </si>
  <si>
    <t>Sep</t>
  </si>
  <si>
    <t>Oct</t>
  </si>
  <si>
    <t>Nov</t>
  </si>
  <si>
    <t>Dec</t>
  </si>
  <si>
    <t>Seasonal stat :</t>
  </si>
  <si>
    <t>Winter (DJF)</t>
  </si>
  <si>
    <t>Spring (MAM)</t>
  </si>
  <si>
    <t>Summer (JJA)</t>
  </si>
  <si>
    <t>Autumn (SON)</t>
  </si>
  <si>
    <t>Global stat :</t>
  </si>
  <si>
    <t>Total mean amount of rain recorded over the network :</t>
  </si>
  <si>
    <t># of stations providing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</si>
</sst>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hh:mm:ss"/>
  </numFmts>
  <fonts count="46">
    <font>
      <sz val="10"/>
      <name val="Arial"/>
      <family val="2"/>
    </font>
    <font>
      <b/>
      <sz val="10"/>
      <name val="Arial"/>
      <family val="2"/>
    </font>
    <font>
      <b/>
      <sz val="16"/>
      <color indexed="8"/>
      <name val="Arial"/>
      <family val="2"/>
    </font>
    <font>
      <b/>
      <sz val="16"/>
      <name val="Arial"/>
      <family val="2"/>
    </font>
    <font>
      <sz val="10"/>
      <color indexed="10"/>
      <name val="Arial"/>
      <family val="2"/>
    </font>
    <font>
      <sz val="16"/>
      <color indexed="10"/>
      <name val="Arial"/>
      <family val="2"/>
    </font>
    <font>
      <b/>
      <u val="single"/>
      <sz val="12"/>
      <name val="Arial"/>
      <family val="2"/>
    </font>
    <font>
      <sz val="12"/>
      <name val="Arial"/>
      <family val="2"/>
    </font>
    <font>
      <b/>
      <sz val="11"/>
      <color indexed="10"/>
      <name val="Arial"/>
      <family val="2"/>
    </font>
    <font>
      <b/>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0"/>
      <color indexed="17"/>
      <name val="Times New Roman"/>
      <family val="2"/>
    </font>
    <font>
      <sz val="10"/>
      <color indexed="20"/>
      <name val="Times New Roman"/>
      <family val="2"/>
    </font>
    <font>
      <sz val="10"/>
      <color indexed="60"/>
      <name val="Times New Roman"/>
      <family val="2"/>
    </font>
    <font>
      <sz val="10"/>
      <color indexed="62"/>
      <name val="Times New Roman"/>
      <family val="2"/>
    </font>
    <font>
      <b/>
      <sz val="10"/>
      <color indexed="63"/>
      <name val="Times New Roman"/>
      <family val="2"/>
    </font>
    <font>
      <b/>
      <sz val="10"/>
      <color indexed="52"/>
      <name val="Times New Roman"/>
      <family val="2"/>
    </font>
    <font>
      <sz val="10"/>
      <color indexed="52"/>
      <name val="Times New Roman"/>
      <family val="2"/>
    </font>
    <font>
      <b/>
      <sz val="10"/>
      <color indexed="9"/>
      <name val="Times New Roman"/>
      <family val="2"/>
    </font>
    <font>
      <sz val="10"/>
      <color indexed="10"/>
      <name val="Times New Roman"/>
      <family val="2"/>
    </font>
    <font>
      <i/>
      <sz val="10"/>
      <color indexed="23"/>
      <name val="Times New Roman"/>
      <family val="2"/>
    </font>
    <font>
      <b/>
      <sz val="10"/>
      <color indexed="8"/>
      <name val="Times New Roman"/>
      <family val="2"/>
    </font>
    <font>
      <sz val="10"/>
      <color indexed="9"/>
      <name val="Times New Roman"/>
      <family val="2"/>
    </font>
    <font>
      <sz val="10"/>
      <color indexed="8"/>
      <name val="Times New Roman"/>
      <family val="2"/>
    </font>
    <font>
      <sz val="10"/>
      <color indexed="8"/>
      <name val="Arial"/>
      <family val="0"/>
    </font>
    <font>
      <sz val="8"/>
      <color indexed="8"/>
      <name val="Arial"/>
      <family val="0"/>
    </font>
    <font>
      <sz val="13"/>
      <color indexed="8"/>
      <name val="Arial"/>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color indexed="63"/>
      </left>
      <right>
        <color indexed="63"/>
      </right>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0" fillId="0" borderId="0" xfId="0" applyAlignment="1">
      <alignment horizontal="center"/>
    </xf>
    <xf numFmtId="0" fontId="0" fillId="0" borderId="0" xfId="0" applyFont="1" applyAlignment="1">
      <alignment horizontal="center"/>
    </xf>
    <xf numFmtId="164" fontId="0" fillId="0" borderId="0" xfId="0" applyNumberForma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0" fillId="0" borderId="0" xfId="0" applyFont="1" applyFill="1" applyBorder="1" applyAlignment="1">
      <alignment horizontal="center"/>
    </xf>
    <xf numFmtId="0" fontId="0" fillId="33" borderId="0" xfId="0" applyFont="1" applyFill="1" applyAlignment="1">
      <alignment horizontal="center"/>
    </xf>
    <xf numFmtId="2" fontId="0" fillId="0" borderId="0" xfId="0" applyNumberFormat="1" applyAlignment="1">
      <alignment horizontal="center"/>
    </xf>
    <xf numFmtId="0" fontId="0" fillId="0" borderId="0" xfId="0" applyFont="1" applyFill="1" applyAlignment="1">
      <alignment horizontal="center"/>
    </xf>
    <xf numFmtId="0" fontId="1" fillId="0" borderId="0" xfId="0" applyFont="1" applyFill="1" applyAlignment="1">
      <alignment horizontal="center"/>
    </xf>
    <xf numFmtId="0" fontId="0" fillId="0" borderId="0" xfId="0" applyFill="1" applyAlignment="1">
      <alignment horizontal="center"/>
    </xf>
    <xf numFmtId="164" fontId="0" fillId="0" borderId="0" xfId="0" applyNumberFormat="1" applyFill="1" applyAlignment="1">
      <alignment horizontal="center"/>
    </xf>
    <xf numFmtId="2" fontId="0" fillId="0" borderId="0" xfId="0" applyNumberFormat="1" applyFill="1" applyAlignment="1">
      <alignment horizontal="center"/>
    </xf>
    <xf numFmtId="0" fontId="0" fillId="0" borderId="10" xfId="0" applyFont="1" applyFill="1" applyBorder="1" applyAlignment="1">
      <alignment horizontal="center"/>
    </xf>
    <xf numFmtId="164" fontId="0" fillId="0" borderId="10" xfId="0" applyNumberFormat="1" applyBorder="1" applyAlignment="1">
      <alignment horizontal="center"/>
    </xf>
    <xf numFmtId="0" fontId="0" fillId="0" borderId="10" xfId="0" applyFont="1" applyBorder="1" applyAlignment="1">
      <alignment horizontal="center"/>
    </xf>
    <xf numFmtId="0" fontId="0" fillId="33" borderId="10" xfId="0" applyFont="1" applyFill="1" applyBorder="1" applyAlignment="1">
      <alignment horizontal="center"/>
    </xf>
    <xf numFmtId="2" fontId="0" fillId="0" borderId="10" xfId="0" applyNumberFormat="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11" xfId="0" applyFont="1" applyFill="1" applyBorder="1" applyAlignment="1">
      <alignment horizontal="center"/>
    </xf>
    <xf numFmtId="164" fontId="0" fillId="0" borderId="11" xfId="0" applyNumberFormat="1" applyBorder="1" applyAlignment="1">
      <alignment horizontal="center"/>
    </xf>
    <xf numFmtId="0" fontId="0" fillId="0" borderId="11" xfId="0" applyFont="1" applyBorder="1" applyAlignment="1">
      <alignment horizontal="center"/>
    </xf>
    <xf numFmtId="0" fontId="0" fillId="33" borderId="11" xfId="0" applyFont="1" applyFill="1" applyBorder="1" applyAlignment="1">
      <alignment horizontal="center"/>
    </xf>
    <xf numFmtId="2" fontId="0" fillId="0" borderId="11" xfId="0" applyNumberFormat="1" applyBorder="1" applyAlignment="1">
      <alignment horizontal="center"/>
    </xf>
    <xf numFmtId="0" fontId="0" fillId="0" borderId="11" xfId="0" applyFill="1" applyBorder="1" applyAlignment="1">
      <alignment horizontal="center"/>
    </xf>
    <xf numFmtId="2" fontId="4" fillId="0" borderId="0" xfId="0" applyNumberFormat="1" applyFont="1" applyAlignment="1">
      <alignment horizontal="center"/>
    </xf>
    <xf numFmtId="0" fontId="4" fillId="0" borderId="0" xfId="0" applyFont="1" applyAlignment="1">
      <alignment horizontal="center"/>
    </xf>
    <xf numFmtId="0" fontId="0" fillId="0" borderId="0" xfId="0" applyFont="1" applyBorder="1" applyAlignment="1">
      <alignment horizontal="center"/>
    </xf>
    <xf numFmtId="0" fontId="0" fillId="0" borderId="0" xfId="0" applyAlignment="1" applyProtection="1">
      <alignment/>
      <protection locked="0"/>
    </xf>
    <xf numFmtId="0" fontId="0" fillId="0" borderId="0" xfId="0" applyAlignment="1" applyProtection="1">
      <alignment horizontal="center"/>
      <protection locked="0"/>
    </xf>
    <xf numFmtId="0" fontId="1" fillId="0" borderId="0" xfId="0" applyFont="1" applyAlignment="1" applyProtection="1">
      <alignment horizontal="center"/>
      <protection locked="0"/>
    </xf>
    <xf numFmtId="0" fontId="1" fillId="0" borderId="0" xfId="0" applyFont="1" applyAlignment="1" applyProtection="1">
      <alignment/>
      <protection locked="0"/>
    </xf>
    <xf numFmtId="0" fontId="6" fillId="0" borderId="0" xfId="0" applyFont="1" applyAlignment="1" applyProtection="1">
      <alignment/>
      <protection locked="0"/>
    </xf>
    <xf numFmtId="0" fontId="0" fillId="33" borderId="0" xfId="0" applyFill="1" applyAlignment="1" applyProtection="1">
      <alignment horizontal="center"/>
      <protection locked="0"/>
    </xf>
    <xf numFmtId="0" fontId="7" fillId="0" borderId="0" xfId="0" applyFont="1" applyAlignment="1" applyProtection="1">
      <alignment horizontal="center"/>
      <protection locked="0"/>
    </xf>
    <xf numFmtId="0" fontId="7" fillId="0" borderId="0" xfId="0" applyFont="1" applyAlignment="1" applyProtection="1">
      <alignment/>
      <protection locked="0"/>
    </xf>
    <xf numFmtId="0" fontId="0" fillId="33" borderId="0" xfId="0" applyFill="1" applyAlignment="1">
      <alignment/>
    </xf>
    <xf numFmtId="0" fontId="6" fillId="0" borderId="0" xfId="0" applyFont="1" applyAlignment="1" applyProtection="1">
      <alignment horizontal="center"/>
      <protection locked="0"/>
    </xf>
    <xf numFmtId="0" fontId="0" fillId="0" borderId="0" xfId="0" applyFont="1" applyAlignment="1" applyProtection="1">
      <alignment horizontal="left"/>
      <protection locked="0"/>
    </xf>
    <xf numFmtId="0" fontId="8" fillId="0" borderId="0" xfId="0" applyFont="1" applyAlignment="1" applyProtection="1">
      <alignment horizontal="center"/>
      <protection locked="0"/>
    </xf>
    <xf numFmtId="0" fontId="1" fillId="0" borderId="0" xfId="0" applyFont="1" applyAlignment="1">
      <alignment horizontal="center" wrapText="1"/>
    </xf>
    <xf numFmtId="0" fontId="1" fillId="0" borderId="0" xfId="0" applyFont="1" applyAlignment="1" applyProtection="1">
      <alignment horizontal="center" wrapText="1"/>
      <protection locked="0"/>
    </xf>
    <xf numFmtId="0" fontId="1" fillId="0" borderId="0" xfId="0" applyFont="1" applyAlignment="1">
      <alignment horizontal="center" vertical="center"/>
    </xf>
    <xf numFmtId="0" fontId="2" fillId="0" borderId="11" xfId="0" applyFont="1" applyBorder="1" applyAlignment="1">
      <alignment horizontal="center" vertical="center" textRotation="90" wrapText="1"/>
    </xf>
    <xf numFmtId="0" fontId="3" fillId="0" borderId="11" xfId="0" applyFont="1" applyBorder="1" applyAlignment="1" applyProtection="1">
      <alignment horizontal="center" vertical="center" textRotation="90"/>
      <protection locked="0"/>
    </xf>
    <xf numFmtId="0" fontId="3" fillId="0" borderId="0" xfId="0" applyFont="1" applyAlignment="1" applyProtection="1">
      <alignment horizontal="center" vertical="center" textRotation="90"/>
      <protection locked="0"/>
    </xf>
    <xf numFmtId="0" fontId="5" fillId="33" borderId="0" xfId="0" applyFont="1" applyFill="1" applyAlignment="1">
      <alignment horizontal="center" vertical="center" textRotation="255" wrapText="1"/>
    </xf>
    <xf numFmtId="0" fontId="6" fillId="0" borderId="0" xfId="0" applyFont="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B3B3B3"/>
      <rgbColor rgb="0000458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Average rain amount per event</a:t>
            </a:r>
          </a:p>
        </c:rich>
      </c:tx>
      <c:layout>
        <c:manualLayout>
          <c:xMode val="factor"/>
          <c:yMode val="factor"/>
          <c:x val="0.0055"/>
          <c:y val="0"/>
        </c:manualLayout>
      </c:layout>
      <c:spPr>
        <a:noFill/>
        <a:ln>
          <a:noFill/>
        </a:ln>
      </c:spPr>
    </c:title>
    <c:plotArea>
      <c:layout>
        <c:manualLayout>
          <c:xMode val="edge"/>
          <c:yMode val="edge"/>
          <c:x val="0.007"/>
          <c:y val="0.167"/>
          <c:w val="0.98625"/>
          <c:h val="0.801"/>
        </c:manualLayout>
      </c:layout>
      <c:barChart>
        <c:barDir val="col"/>
        <c:grouping val="clustered"/>
        <c:varyColors val="0"/>
        <c:ser>
          <c:idx val="0"/>
          <c:order val="0"/>
          <c:tx>
            <c:strRef>
              <c:f>Listing_evts!$B$3:$B$61</c:f>
              <c:strCache>
                <c:ptCount val="1"/>
                <c:pt idx="0">
                  <c:v>1 2 3 4 5 6 7 8 9 10 11 12 13 14 15 16 17 18 19 20 21 22 23 24 25 26 27 28 29 30 31 32 33 34 35 36 37 38 39 40 41 42 43 44 45 46 47 48 49 50 51 52 53 54 55 56 57 58 59</c:v>
                </c:pt>
              </c:strCache>
            </c:strRef>
          </c:tx>
          <c:spPr>
            <a:solidFill>
              <a:srgbClr val="00458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Listing_evts!$B$3:$B$61</c:f>
              <c:numCache>
                <c:ptCount val="5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numCache>
            </c:numRef>
          </c:cat>
          <c:val>
            <c:numRef>
              <c:f>Listing_evts!$V$3:$V$61</c:f>
              <c:numCache>
                <c:ptCount val="59"/>
                <c:pt idx="0">
                  <c:v>12.871</c:v>
                </c:pt>
                <c:pt idx="1">
                  <c:v>5.842</c:v>
                </c:pt>
                <c:pt idx="2">
                  <c:v>8.718</c:v>
                </c:pt>
                <c:pt idx="3">
                  <c:v>1.094</c:v>
                </c:pt>
                <c:pt idx="4">
                  <c:v>10.478</c:v>
                </c:pt>
                <c:pt idx="5">
                  <c:v>1.313</c:v>
                </c:pt>
                <c:pt idx="6">
                  <c:v>2.775</c:v>
                </c:pt>
                <c:pt idx="7">
                  <c:v>1.552</c:v>
                </c:pt>
                <c:pt idx="8">
                  <c:v>4.495</c:v>
                </c:pt>
                <c:pt idx="9">
                  <c:v>2.156</c:v>
                </c:pt>
                <c:pt idx="10">
                  <c:v>4.602</c:v>
                </c:pt>
                <c:pt idx="11">
                  <c:v>1.427</c:v>
                </c:pt>
                <c:pt idx="12">
                  <c:v>3.779</c:v>
                </c:pt>
                <c:pt idx="13">
                  <c:v>1.405</c:v>
                </c:pt>
                <c:pt idx="14">
                  <c:v>4.359</c:v>
                </c:pt>
                <c:pt idx="15">
                  <c:v>3.006</c:v>
                </c:pt>
                <c:pt idx="16">
                  <c:v>2.394</c:v>
                </c:pt>
                <c:pt idx="17">
                  <c:v>17.5</c:v>
                </c:pt>
                <c:pt idx="18">
                  <c:v>2.907</c:v>
                </c:pt>
                <c:pt idx="19">
                  <c:v>6.111</c:v>
                </c:pt>
                <c:pt idx="20">
                  <c:v>6.103</c:v>
                </c:pt>
                <c:pt idx="21">
                  <c:v>7.07</c:v>
                </c:pt>
                <c:pt idx="22">
                  <c:v>1.299</c:v>
                </c:pt>
                <c:pt idx="23">
                  <c:v>1.806</c:v>
                </c:pt>
                <c:pt idx="24">
                  <c:v>2</c:v>
                </c:pt>
                <c:pt idx="25">
                  <c:v>9.498</c:v>
                </c:pt>
                <c:pt idx="26">
                  <c:v>3.798</c:v>
                </c:pt>
                <c:pt idx="27">
                  <c:v>1.19</c:v>
                </c:pt>
                <c:pt idx="28">
                  <c:v>1.11</c:v>
                </c:pt>
                <c:pt idx="29">
                  <c:v>1.131</c:v>
                </c:pt>
                <c:pt idx="30">
                  <c:v>1.455</c:v>
                </c:pt>
                <c:pt idx="31">
                  <c:v>2.836</c:v>
                </c:pt>
                <c:pt idx="32">
                  <c:v>9.394</c:v>
                </c:pt>
                <c:pt idx="33">
                  <c:v>1.496</c:v>
                </c:pt>
                <c:pt idx="34">
                  <c:v>24.223</c:v>
                </c:pt>
                <c:pt idx="35">
                  <c:v>2.15</c:v>
                </c:pt>
                <c:pt idx="36">
                  <c:v>9.762</c:v>
                </c:pt>
                <c:pt idx="37">
                  <c:v>1.384</c:v>
                </c:pt>
                <c:pt idx="38">
                  <c:v>7.7</c:v>
                </c:pt>
                <c:pt idx="39">
                  <c:v>2.089</c:v>
                </c:pt>
                <c:pt idx="40">
                  <c:v>3.652</c:v>
                </c:pt>
                <c:pt idx="41">
                  <c:v>17.273</c:v>
                </c:pt>
                <c:pt idx="42">
                  <c:v>3.055</c:v>
                </c:pt>
                <c:pt idx="43">
                  <c:v>1.905</c:v>
                </c:pt>
                <c:pt idx="44">
                  <c:v>1.596</c:v>
                </c:pt>
                <c:pt idx="45">
                  <c:v>4.692</c:v>
                </c:pt>
                <c:pt idx="46">
                  <c:v>4.435</c:v>
                </c:pt>
                <c:pt idx="47">
                  <c:v>1.439</c:v>
                </c:pt>
                <c:pt idx="48">
                  <c:v>3.032</c:v>
                </c:pt>
                <c:pt idx="49">
                  <c:v>9.801</c:v>
                </c:pt>
                <c:pt idx="50">
                  <c:v>35.093</c:v>
                </c:pt>
                <c:pt idx="51">
                  <c:v>12.708</c:v>
                </c:pt>
                <c:pt idx="52">
                  <c:v>7.87</c:v>
                </c:pt>
                <c:pt idx="53">
                  <c:v>23.906</c:v>
                </c:pt>
                <c:pt idx="54">
                  <c:v>1.3639999999999999</c:v>
                </c:pt>
                <c:pt idx="55">
                  <c:v>1.759</c:v>
                </c:pt>
                <c:pt idx="56">
                  <c:v>1.929</c:v>
                </c:pt>
                <c:pt idx="57">
                  <c:v>3.109</c:v>
                </c:pt>
                <c:pt idx="58">
                  <c:v>3.708</c:v>
                </c:pt>
              </c:numCache>
            </c:numRef>
          </c:val>
        </c:ser>
        <c:gapWidth val="100"/>
        <c:axId val="6802952"/>
        <c:axId val="61226569"/>
      </c:barChart>
      <c:catAx>
        <c:axId val="680295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61226569"/>
        <c:crossesAt val="0"/>
        <c:auto val="0"/>
        <c:lblOffset val="100"/>
        <c:tickLblSkip val="1"/>
        <c:noMultiLvlLbl val="0"/>
      </c:catAx>
      <c:valAx>
        <c:axId val="61226569"/>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6802952"/>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Number of stations providing data</a:t>
            </a:r>
          </a:p>
        </c:rich>
      </c:tx>
      <c:layout>
        <c:manualLayout>
          <c:xMode val="factor"/>
          <c:yMode val="factor"/>
          <c:x val="0.00625"/>
          <c:y val="0"/>
        </c:manualLayout>
      </c:layout>
      <c:spPr>
        <a:noFill/>
        <a:ln>
          <a:noFill/>
        </a:ln>
      </c:spPr>
    </c:title>
    <c:plotArea>
      <c:layout>
        <c:manualLayout>
          <c:xMode val="edge"/>
          <c:yMode val="edge"/>
          <c:x val="0.013"/>
          <c:y val="0.21825"/>
          <c:w val="0.97225"/>
          <c:h val="0.82175"/>
        </c:manualLayout>
      </c:layout>
      <c:lineChart>
        <c:grouping val="standard"/>
        <c:varyColors val="0"/>
        <c:ser>
          <c:idx val="0"/>
          <c:order val="0"/>
          <c:tx>
            <c:strRef>
              <c:f>'#_stations'!$A$63:$A$122</c:f>
              <c:strCache>
                <c:ptCount val="1"/>
                <c:pt idx="0">
                  <c:v>60 61 62 63 64 65 66 67 68 69 70 71 72 73 74 75 76 77 78 79 80 81 82 83 84 85 86 87 88 89 90 91 92 93 94 95 96 97 98 99 100 101 102 103 104 105 106 107 108 109 110 111 112 113 114 115 116 117 118 119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579D1C"/>
              </a:solidFill>
              <a:ln>
                <a:solidFill>
                  <a:srgbClr val="579D1C"/>
                </a:solidFill>
              </a:ln>
            </c:spPr>
          </c:marker>
          <c:cat>
            <c:numRef>
              <c:f>'#_stations'!$A$63:$A$122</c:f>
              <c:numCache>
                <c:ptCount val="60"/>
                <c:pt idx="0">
                  <c:v>60</c:v>
                </c:pt>
                <c:pt idx="1">
                  <c:v>61</c:v>
                </c:pt>
                <c:pt idx="2">
                  <c:v>62</c:v>
                </c:pt>
                <c:pt idx="3">
                  <c:v>63</c:v>
                </c:pt>
                <c:pt idx="4">
                  <c:v>64</c:v>
                </c:pt>
                <c:pt idx="5">
                  <c:v>65</c:v>
                </c:pt>
                <c:pt idx="6">
                  <c:v>66</c:v>
                </c:pt>
                <c:pt idx="7">
                  <c:v>67</c:v>
                </c:pt>
                <c:pt idx="8">
                  <c:v>68</c:v>
                </c:pt>
                <c:pt idx="9">
                  <c:v>69</c:v>
                </c:pt>
                <c:pt idx="10">
                  <c:v>70</c:v>
                </c:pt>
                <c:pt idx="11">
                  <c:v>71</c:v>
                </c:pt>
                <c:pt idx="12">
                  <c:v>72</c:v>
                </c:pt>
                <c:pt idx="13">
                  <c:v>73</c:v>
                </c:pt>
                <c:pt idx="14">
                  <c:v>74</c:v>
                </c:pt>
                <c:pt idx="15">
                  <c:v>75</c:v>
                </c:pt>
                <c:pt idx="16">
                  <c:v>76</c:v>
                </c:pt>
                <c:pt idx="17">
                  <c:v>77</c:v>
                </c:pt>
                <c:pt idx="18">
                  <c:v>78</c:v>
                </c:pt>
                <c:pt idx="19">
                  <c:v>79</c:v>
                </c:pt>
                <c:pt idx="20">
                  <c:v>80</c:v>
                </c:pt>
                <c:pt idx="21">
                  <c:v>81</c:v>
                </c:pt>
                <c:pt idx="22">
                  <c:v>82</c:v>
                </c:pt>
                <c:pt idx="23">
                  <c:v>83</c:v>
                </c:pt>
                <c:pt idx="24">
                  <c:v>84</c:v>
                </c:pt>
                <c:pt idx="25">
                  <c:v>85</c:v>
                </c:pt>
                <c:pt idx="26">
                  <c:v>86</c:v>
                </c:pt>
                <c:pt idx="27">
                  <c:v>87</c:v>
                </c:pt>
                <c:pt idx="28">
                  <c:v>88</c:v>
                </c:pt>
                <c:pt idx="29">
                  <c:v>89</c:v>
                </c:pt>
                <c:pt idx="30">
                  <c:v>90</c:v>
                </c:pt>
                <c:pt idx="31">
                  <c:v>91</c:v>
                </c:pt>
                <c:pt idx="32">
                  <c:v>92</c:v>
                </c:pt>
                <c:pt idx="33">
                  <c:v>93</c:v>
                </c:pt>
                <c:pt idx="34">
                  <c:v>94</c:v>
                </c:pt>
                <c:pt idx="35">
                  <c:v>95</c:v>
                </c:pt>
                <c:pt idx="36">
                  <c:v>96</c:v>
                </c:pt>
                <c:pt idx="37">
                  <c:v>97</c:v>
                </c:pt>
                <c:pt idx="38">
                  <c:v>98</c:v>
                </c:pt>
                <c:pt idx="39">
                  <c:v>99</c:v>
                </c:pt>
                <c:pt idx="40">
                  <c:v>100</c:v>
                </c:pt>
                <c:pt idx="41">
                  <c:v>101</c:v>
                </c:pt>
                <c:pt idx="42">
                  <c:v>102</c:v>
                </c:pt>
                <c:pt idx="43">
                  <c:v>103</c:v>
                </c:pt>
                <c:pt idx="44">
                  <c:v>104</c:v>
                </c:pt>
                <c:pt idx="45">
                  <c:v>105</c:v>
                </c:pt>
                <c:pt idx="46">
                  <c:v>106</c:v>
                </c:pt>
                <c:pt idx="47">
                  <c:v>107</c:v>
                </c:pt>
                <c:pt idx="48">
                  <c:v>108</c:v>
                </c:pt>
                <c:pt idx="49">
                  <c:v>109</c:v>
                </c:pt>
                <c:pt idx="50">
                  <c:v>110</c:v>
                </c:pt>
                <c:pt idx="51">
                  <c:v>111</c:v>
                </c:pt>
                <c:pt idx="52">
                  <c:v>112</c:v>
                </c:pt>
                <c:pt idx="53">
                  <c:v>113</c:v>
                </c:pt>
                <c:pt idx="54">
                  <c:v>114</c:v>
                </c:pt>
                <c:pt idx="55">
                  <c:v>115</c:v>
                </c:pt>
                <c:pt idx="56">
                  <c:v>116</c:v>
                </c:pt>
                <c:pt idx="57">
                  <c:v>117</c:v>
                </c:pt>
                <c:pt idx="58">
                  <c:v>118</c:v>
                </c:pt>
                <c:pt idx="59">
                  <c:v>119</c:v>
                </c:pt>
              </c:numCache>
            </c:numRef>
          </c:cat>
          <c:val>
            <c:numRef>
              <c:f>'#_stations'!$B$63:$B$122</c:f>
              <c:numCache>
                <c:ptCount val="60"/>
                <c:pt idx="0">
                  <c:v>15</c:v>
                </c:pt>
                <c:pt idx="1">
                  <c:v>16</c:v>
                </c:pt>
                <c:pt idx="2">
                  <c:v>16</c:v>
                </c:pt>
                <c:pt idx="3">
                  <c:v>12</c:v>
                </c:pt>
                <c:pt idx="4">
                  <c:v>12</c:v>
                </c:pt>
                <c:pt idx="5">
                  <c:v>16</c:v>
                </c:pt>
                <c:pt idx="6">
                  <c:v>16</c:v>
                </c:pt>
                <c:pt idx="7">
                  <c:v>16</c:v>
                </c:pt>
                <c:pt idx="8">
                  <c:v>16</c:v>
                </c:pt>
                <c:pt idx="9">
                  <c:v>16</c:v>
                </c:pt>
                <c:pt idx="10">
                  <c:v>16</c:v>
                </c:pt>
                <c:pt idx="11">
                  <c:v>16</c:v>
                </c:pt>
                <c:pt idx="12">
                  <c:v>16</c:v>
                </c:pt>
                <c:pt idx="13">
                  <c:v>16</c:v>
                </c:pt>
                <c:pt idx="14">
                  <c:v>16</c:v>
                </c:pt>
                <c:pt idx="15">
                  <c:v>16</c:v>
                </c:pt>
                <c:pt idx="16">
                  <c:v>16</c:v>
                </c:pt>
                <c:pt idx="17">
                  <c:v>16</c:v>
                </c:pt>
                <c:pt idx="18">
                  <c:v>16</c:v>
                </c:pt>
                <c:pt idx="19">
                  <c:v>16</c:v>
                </c:pt>
                <c:pt idx="20">
                  <c:v>16</c:v>
                </c:pt>
                <c:pt idx="21">
                  <c:v>16</c:v>
                </c:pt>
                <c:pt idx="22">
                  <c:v>16</c:v>
                </c:pt>
                <c:pt idx="23">
                  <c:v>16</c:v>
                </c:pt>
                <c:pt idx="24">
                  <c:v>16</c:v>
                </c:pt>
                <c:pt idx="25">
                  <c:v>15</c:v>
                </c:pt>
                <c:pt idx="26">
                  <c:v>15</c:v>
                </c:pt>
                <c:pt idx="27">
                  <c:v>16</c:v>
                </c:pt>
                <c:pt idx="28">
                  <c:v>16</c:v>
                </c:pt>
                <c:pt idx="29">
                  <c:v>16</c:v>
                </c:pt>
                <c:pt idx="30">
                  <c:v>16</c:v>
                </c:pt>
                <c:pt idx="31">
                  <c:v>15</c:v>
                </c:pt>
                <c:pt idx="32">
                  <c:v>15</c:v>
                </c:pt>
                <c:pt idx="33">
                  <c:v>16</c:v>
                </c:pt>
                <c:pt idx="34">
                  <c:v>16</c:v>
                </c:pt>
                <c:pt idx="35">
                  <c:v>16</c:v>
                </c:pt>
                <c:pt idx="36">
                  <c:v>16</c:v>
                </c:pt>
                <c:pt idx="37">
                  <c:v>16</c:v>
                </c:pt>
                <c:pt idx="38">
                  <c:v>16</c:v>
                </c:pt>
                <c:pt idx="39">
                  <c:v>15</c:v>
                </c:pt>
                <c:pt idx="40">
                  <c:v>16</c:v>
                </c:pt>
                <c:pt idx="41">
                  <c:v>11</c:v>
                </c:pt>
                <c:pt idx="42">
                  <c:v>8</c:v>
                </c:pt>
                <c:pt idx="43">
                  <c:v>4</c:v>
                </c:pt>
                <c:pt idx="44">
                  <c:v>14</c:v>
                </c:pt>
                <c:pt idx="45">
                  <c:v>14</c:v>
                </c:pt>
                <c:pt idx="46">
                  <c:v>15</c:v>
                </c:pt>
                <c:pt idx="47">
                  <c:v>4</c:v>
                </c:pt>
                <c:pt idx="48">
                  <c:v>4</c:v>
                </c:pt>
                <c:pt idx="49">
                  <c:v>4</c:v>
                </c:pt>
                <c:pt idx="50">
                  <c:v>4</c:v>
                </c:pt>
                <c:pt idx="51">
                  <c:v>12</c:v>
                </c:pt>
                <c:pt idx="52">
                  <c:v>2</c:v>
                </c:pt>
                <c:pt idx="53">
                  <c:v>2</c:v>
                </c:pt>
                <c:pt idx="54">
                  <c:v>1</c:v>
                </c:pt>
                <c:pt idx="55">
                  <c:v>1</c:v>
                </c:pt>
                <c:pt idx="56">
                  <c:v>4</c:v>
                </c:pt>
                <c:pt idx="57">
                  <c:v>4</c:v>
                </c:pt>
                <c:pt idx="58">
                  <c:v>16</c:v>
                </c:pt>
                <c:pt idx="59">
                  <c:v>8</c:v>
                </c:pt>
              </c:numCache>
            </c:numRef>
          </c:val>
          <c:smooth val="1"/>
        </c:ser>
        <c:marker val="1"/>
        <c:axId val="34839906"/>
        <c:axId val="45123699"/>
      </c:lineChart>
      <c:catAx>
        <c:axId val="34839906"/>
        <c:scaling>
          <c:orientation val="minMax"/>
        </c:scaling>
        <c:axPos val="b"/>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45123699"/>
        <c:crossesAt val="0"/>
        <c:auto val="0"/>
        <c:lblOffset val="100"/>
        <c:tickLblSkip val="1"/>
        <c:noMultiLvlLbl val="0"/>
      </c:catAx>
      <c:valAx>
        <c:axId val="45123699"/>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34839906"/>
        <c:crossesAt val="1"/>
        <c:crossBetween val="midCat"/>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Number of stations providing data</a:t>
            </a:r>
          </a:p>
        </c:rich>
      </c:tx>
      <c:layout>
        <c:manualLayout>
          <c:xMode val="factor"/>
          <c:yMode val="factor"/>
          <c:x val="0.00625"/>
          <c:y val="0"/>
        </c:manualLayout>
      </c:layout>
      <c:spPr>
        <a:noFill/>
        <a:ln>
          <a:noFill/>
        </a:ln>
      </c:spPr>
    </c:title>
    <c:plotArea>
      <c:layout>
        <c:manualLayout>
          <c:xMode val="edge"/>
          <c:yMode val="edge"/>
          <c:x val="0.013"/>
          <c:y val="0.219"/>
          <c:w val="0.97325"/>
          <c:h val="0.82125"/>
        </c:manualLayout>
      </c:layout>
      <c:lineChart>
        <c:grouping val="standard"/>
        <c:varyColors val="0"/>
        <c:ser>
          <c:idx val="0"/>
          <c:order val="0"/>
          <c:tx>
            <c:strRef>
              <c:f>'#_stations'!$A$123:$A$188</c:f>
              <c:strCache>
                <c:ptCount val="1"/>
                <c:pt idx="0">
                  <c:v>120 121 122 123 124 125 126 127 128 129 130 131 132 133 134 135 136 137 138 139 140 141 142 143 144 145 146 147 148 149 150 151 152 153 154 155 156 157 158 159 160 161 162 163 164 165 166 167 168 169 170 171 172 173 174 175 176 177 178 179 180 181 182 183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579D1C"/>
              </a:solidFill>
              <a:ln>
                <a:solidFill>
                  <a:srgbClr val="579D1C"/>
                </a:solidFill>
              </a:ln>
            </c:spPr>
          </c:marker>
          <c:cat>
            <c:numRef>
              <c:f>'#_stations'!$A$123:$A$188</c:f>
              <c:numCache>
                <c:ptCount val="66"/>
                <c:pt idx="0">
                  <c:v>120</c:v>
                </c:pt>
                <c:pt idx="1">
                  <c:v>121</c:v>
                </c:pt>
                <c:pt idx="2">
                  <c:v>122</c:v>
                </c:pt>
                <c:pt idx="3">
                  <c:v>123</c:v>
                </c:pt>
                <c:pt idx="4">
                  <c:v>124</c:v>
                </c:pt>
                <c:pt idx="5">
                  <c:v>125</c:v>
                </c:pt>
                <c:pt idx="6">
                  <c:v>126</c:v>
                </c:pt>
                <c:pt idx="7">
                  <c:v>127</c:v>
                </c:pt>
                <c:pt idx="8">
                  <c:v>128</c:v>
                </c:pt>
                <c:pt idx="9">
                  <c:v>129</c:v>
                </c:pt>
                <c:pt idx="10">
                  <c:v>130</c:v>
                </c:pt>
                <c:pt idx="11">
                  <c:v>131</c:v>
                </c:pt>
                <c:pt idx="12">
                  <c:v>132</c:v>
                </c:pt>
                <c:pt idx="13">
                  <c:v>133</c:v>
                </c:pt>
                <c:pt idx="14">
                  <c:v>134</c:v>
                </c:pt>
                <c:pt idx="15">
                  <c:v>135</c:v>
                </c:pt>
                <c:pt idx="16">
                  <c:v>136</c:v>
                </c:pt>
                <c:pt idx="17">
                  <c:v>137</c:v>
                </c:pt>
                <c:pt idx="18">
                  <c:v>138</c:v>
                </c:pt>
                <c:pt idx="19">
                  <c:v>139</c:v>
                </c:pt>
                <c:pt idx="20">
                  <c:v>140</c:v>
                </c:pt>
                <c:pt idx="21">
                  <c:v>141</c:v>
                </c:pt>
                <c:pt idx="22">
                  <c:v>142</c:v>
                </c:pt>
                <c:pt idx="23">
                  <c:v>143</c:v>
                </c:pt>
                <c:pt idx="24">
                  <c:v>144</c:v>
                </c:pt>
                <c:pt idx="25">
                  <c:v>145</c:v>
                </c:pt>
                <c:pt idx="26">
                  <c:v>146</c:v>
                </c:pt>
                <c:pt idx="27">
                  <c:v>147</c:v>
                </c:pt>
                <c:pt idx="28">
                  <c:v>148</c:v>
                </c:pt>
                <c:pt idx="29">
                  <c:v>149</c:v>
                </c:pt>
                <c:pt idx="30">
                  <c:v>150</c:v>
                </c:pt>
                <c:pt idx="31">
                  <c:v>151</c:v>
                </c:pt>
                <c:pt idx="32">
                  <c:v>152</c:v>
                </c:pt>
                <c:pt idx="33">
                  <c:v>153</c:v>
                </c:pt>
                <c:pt idx="34">
                  <c:v>154</c:v>
                </c:pt>
                <c:pt idx="35">
                  <c:v>155</c:v>
                </c:pt>
                <c:pt idx="36">
                  <c:v>156</c:v>
                </c:pt>
                <c:pt idx="37">
                  <c:v>157</c:v>
                </c:pt>
                <c:pt idx="38">
                  <c:v>158</c:v>
                </c:pt>
                <c:pt idx="39">
                  <c:v>159</c:v>
                </c:pt>
                <c:pt idx="40">
                  <c:v>160</c:v>
                </c:pt>
                <c:pt idx="41">
                  <c:v>161</c:v>
                </c:pt>
                <c:pt idx="42">
                  <c:v>162</c:v>
                </c:pt>
                <c:pt idx="43">
                  <c:v>163</c:v>
                </c:pt>
                <c:pt idx="44">
                  <c:v>164</c:v>
                </c:pt>
                <c:pt idx="45">
                  <c:v>165</c:v>
                </c:pt>
                <c:pt idx="46">
                  <c:v>166</c:v>
                </c:pt>
                <c:pt idx="47">
                  <c:v>167</c:v>
                </c:pt>
                <c:pt idx="48">
                  <c:v>168</c:v>
                </c:pt>
                <c:pt idx="49">
                  <c:v>169</c:v>
                </c:pt>
                <c:pt idx="50">
                  <c:v>170</c:v>
                </c:pt>
                <c:pt idx="51">
                  <c:v>171</c:v>
                </c:pt>
                <c:pt idx="52">
                  <c:v>172</c:v>
                </c:pt>
                <c:pt idx="53">
                  <c:v>173</c:v>
                </c:pt>
                <c:pt idx="54">
                  <c:v>174</c:v>
                </c:pt>
                <c:pt idx="55">
                  <c:v>175</c:v>
                </c:pt>
                <c:pt idx="56">
                  <c:v>176</c:v>
                </c:pt>
                <c:pt idx="57">
                  <c:v>177</c:v>
                </c:pt>
                <c:pt idx="58">
                  <c:v>178</c:v>
                </c:pt>
                <c:pt idx="59">
                  <c:v>179</c:v>
                </c:pt>
                <c:pt idx="60">
                  <c:v>180</c:v>
                </c:pt>
                <c:pt idx="61">
                  <c:v>181</c:v>
                </c:pt>
                <c:pt idx="62">
                  <c:v>182</c:v>
                </c:pt>
                <c:pt idx="63">
                  <c:v>183</c:v>
                </c:pt>
                <c:pt idx="64">
                  <c:v>184</c:v>
                </c:pt>
                <c:pt idx="65">
                  <c:v>185</c:v>
                </c:pt>
              </c:numCache>
            </c:numRef>
          </c:cat>
          <c:val>
            <c:numRef>
              <c:f>'#_stations'!$B$123:$B$188</c:f>
              <c:numCache>
                <c:ptCount val="66"/>
                <c:pt idx="0">
                  <c:v>6</c:v>
                </c:pt>
                <c:pt idx="1">
                  <c:v>15</c:v>
                </c:pt>
                <c:pt idx="2">
                  <c:v>11</c:v>
                </c:pt>
                <c:pt idx="3">
                  <c:v>4</c:v>
                </c:pt>
                <c:pt idx="4">
                  <c:v>16</c:v>
                </c:pt>
                <c:pt idx="5">
                  <c:v>14</c:v>
                </c:pt>
                <c:pt idx="6">
                  <c:v>8</c:v>
                </c:pt>
                <c:pt idx="7">
                  <c:v>14</c:v>
                </c:pt>
                <c:pt idx="8">
                  <c:v>14</c:v>
                </c:pt>
                <c:pt idx="9">
                  <c:v>14</c:v>
                </c:pt>
                <c:pt idx="10">
                  <c:v>10</c:v>
                </c:pt>
                <c:pt idx="11">
                  <c:v>10</c:v>
                </c:pt>
                <c:pt idx="12">
                  <c:v>10</c:v>
                </c:pt>
                <c:pt idx="13">
                  <c:v>15</c:v>
                </c:pt>
                <c:pt idx="14">
                  <c:v>15</c:v>
                </c:pt>
                <c:pt idx="15">
                  <c:v>13</c:v>
                </c:pt>
                <c:pt idx="16">
                  <c:v>13</c:v>
                </c:pt>
                <c:pt idx="17">
                  <c:v>13</c:v>
                </c:pt>
                <c:pt idx="18">
                  <c:v>14</c:v>
                </c:pt>
                <c:pt idx="19">
                  <c:v>14</c:v>
                </c:pt>
                <c:pt idx="20">
                  <c:v>14</c:v>
                </c:pt>
                <c:pt idx="21">
                  <c:v>14</c:v>
                </c:pt>
                <c:pt idx="22">
                  <c:v>16</c:v>
                </c:pt>
                <c:pt idx="23">
                  <c:v>15</c:v>
                </c:pt>
                <c:pt idx="24">
                  <c:v>15</c:v>
                </c:pt>
                <c:pt idx="25">
                  <c:v>16</c:v>
                </c:pt>
                <c:pt idx="26">
                  <c:v>16</c:v>
                </c:pt>
                <c:pt idx="27">
                  <c:v>16</c:v>
                </c:pt>
                <c:pt idx="28">
                  <c:v>16</c:v>
                </c:pt>
                <c:pt idx="29">
                  <c:v>16</c:v>
                </c:pt>
                <c:pt idx="30">
                  <c:v>16</c:v>
                </c:pt>
                <c:pt idx="31">
                  <c:v>16</c:v>
                </c:pt>
                <c:pt idx="32">
                  <c:v>16</c:v>
                </c:pt>
                <c:pt idx="33">
                  <c:v>16</c:v>
                </c:pt>
                <c:pt idx="34">
                  <c:v>16</c:v>
                </c:pt>
                <c:pt idx="35">
                  <c:v>16</c:v>
                </c:pt>
                <c:pt idx="36">
                  <c:v>16</c:v>
                </c:pt>
                <c:pt idx="37">
                  <c:v>16</c:v>
                </c:pt>
                <c:pt idx="38">
                  <c:v>16</c:v>
                </c:pt>
                <c:pt idx="39">
                  <c:v>16</c:v>
                </c:pt>
                <c:pt idx="40">
                  <c:v>16</c:v>
                </c:pt>
                <c:pt idx="41">
                  <c:v>16</c:v>
                </c:pt>
                <c:pt idx="42">
                  <c:v>16</c:v>
                </c:pt>
                <c:pt idx="43">
                  <c:v>16</c:v>
                </c:pt>
                <c:pt idx="44">
                  <c:v>14</c:v>
                </c:pt>
                <c:pt idx="45">
                  <c:v>15</c:v>
                </c:pt>
                <c:pt idx="46">
                  <c:v>15</c:v>
                </c:pt>
                <c:pt idx="47">
                  <c:v>15</c:v>
                </c:pt>
                <c:pt idx="48">
                  <c:v>15</c:v>
                </c:pt>
                <c:pt idx="49">
                  <c:v>15</c:v>
                </c:pt>
                <c:pt idx="50">
                  <c:v>15</c:v>
                </c:pt>
                <c:pt idx="51">
                  <c:v>15</c:v>
                </c:pt>
                <c:pt idx="52">
                  <c:v>16</c:v>
                </c:pt>
                <c:pt idx="53">
                  <c:v>16</c:v>
                </c:pt>
                <c:pt idx="54">
                  <c:v>16</c:v>
                </c:pt>
                <c:pt idx="55">
                  <c:v>16</c:v>
                </c:pt>
                <c:pt idx="56">
                  <c:v>16</c:v>
                </c:pt>
                <c:pt idx="57">
                  <c:v>16</c:v>
                </c:pt>
                <c:pt idx="58">
                  <c:v>16</c:v>
                </c:pt>
                <c:pt idx="59">
                  <c:v>16</c:v>
                </c:pt>
                <c:pt idx="60">
                  <c:v>16</c:v>
                </c:pt>
                <c:pt idx="61">
                  <c:v>16</c:v>
                </c:pt>
                <c:pt idx="62">
                  <c:v>16</c:v>
                </c:pt>
                <c:pt idx="63">
                  <c:v>16</c:v>
                </c:pt>
                <c:pt idx="64">
                  <c:v>16</c:v>
                </c:pt>
                <c:pt idx="65">
                  <c:v>16</c:v>
                </c:pt>
              </c:numCache>
            </c:numRef>
          </c:val>
          <c:smooth val="1"/>
        </c:ser>
        <c:marker val="1"/>
        <c:axId val="3460108"/>
        <c:axId val="31140973"/>
      </c:lineChart>
      <c:catAx>
        <c:axId val="3460108"/>
        <c:scaling>
          <c:orientation val="minMax"/>
        </c:scaling>
        <c:axPos val="b"/>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31140973"/>
        <c:crossesAt val="0"/>
        <c:auto val="0"/>
        <c:lblOffset val="100"/>
        <c:tickLblSkip val="2"/>
        <c:noMultiLvlLbl val="0"/>
      </c:catAx>
      <c:valAx>
        <c:axId val="31140973"/>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3460108"/>
        <c:crossesAt val="1"/>
        <c:crossBetween val="midCat"/>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Number of stations providing data</a:t>
            </a:r>
          </a:p>
        </c:rich>
      </c:tx>
      <c:layout>
        <c:manualLayout>
          <c:xMode val="factor"/>
          <c:yMode val="factor"/>
          <c:x val="0.01025"/>
          <c:y val="0"/>
        </c:manualLayout>
      </c:layout>
      <c:spPr>
        <a:noFill/>
        <a:ln>
          <a:noFill/>
        </a:ln>
      </c:spPr>
    </c:title>
    <c:plotArea>
      <c:layout>
        <c:manualLayout>
          <c:xMode val="edge"/>
          <c:yMode val="edge"/>
          <c:x val="0.011"/>
          <c:y val="0.219"/>
          <c:w val="0.9735"/>
          <c:h val="0.82125"/>
        </c:manualLayout>
      </c:layout>
      <c:lineChart>
        <c:grouping val="standard"/>
        <c:varyColors val="0"/>
        <c:ser>
          <c:idx val="0"/>
          <c:order val="0"/>
          <c:tx>
            <c:strRef>
              <c:f>'#_stations'!$A$189:$A$219</c:f>
              <c:strCache>
                <c:ptCount val="1"/>
                <c:pt idx="0">
                  <c:v>186 187 188 189 190 191 192 193 194 195 196 197 198 199 200 201 202 203 204 205 206 207 208 209 210 211 212 213 214 215 216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579D1C"/>
              </a:solidFill>
              <a:ln>
                <a:solidFill>
                  <a:srgbClr val="579D1C"/>
                </a:solidFill>
              </a:ln>
            </c:spPr>
          </c:marker>
          <c:cat>
            <c:numRef>
              <c:f>'#_stations'!$A$189:$A$219</c:f>
              <c:numCache>
                <c:ptCount val="31"/>
                <c:pt idx="0">
                  <c:v>186</c:v>
                </c:pt>
                <c:pt idx="1">
                  <c:v>187</c:v>
                </c:pt>
                <c:pt idx="2">
                  <c:v>188</c:v>
                </c:pt>
                <c:pt idx="3">
                  <c:v>189</c:v>
                </c:pt>
                <c:pt idx="4">
                  <c:v>190</c:v>
                </c:pt>
                <c:pt idx="5">
                  <c:v>191</c:v>
                </c:pt>
                <c:pt idx="6">
                  <c:v>192</c:v>
                </c:pt>
                <c:pt idx="7">
                  <c:v>193</c:v>
                </c:pt>
                <c:pt idx="8">
                  <c:v>194</c:v>
                </c:pt>
                <c:pt idx="9">
                  <c:v>195</c:v>
                </c:pt>
                <c:pt idx="10">
                  <c:v>196</c:v>
                </c:pt>
                <c:pt idx="11">
                  <c:v>197</c:v>
                </c:pt>
                <c:pt idx="12">
                  <c:v>198</c:v>
                </c:pt>
                <c:pt idx="13">
                  <c:v>199</c:v>
                </c:pt>
                <c:pt idx="14">
                  <c:v>200</c:v>
                </c:pt>
                <c:pt idx="15">
                  <c:v>201</c:v>
                </c:pt>
                <c:pt idx="16">
                  <c:v>202</c:v>
                </c:pt>
                <c:pt idx="17">
                  <c:v>203</c:v>
                </c:pt>
                <c:pt idx="18">
                  <c:v>204</c:v>
                </c:pt>
                <c:pt idx="19">
                  <c:v>205</c:v>
                </c:pt>
                <c:pt idx="20">
                  <c:v>206</c:v>
                </c:pt>
                <c:pt idx="21">
                  <c:v>207</c:v>
                </c:pt>
                <c:pt idx="22">
                  <c:v>208</c:v>
                </c:pt>
                <c:pt idx="23">
                  <c:v>209</c:v>
                </c:pt>
                <c:pt idx="24">
                  <c:v>210</c:v>
                </c:pt>
                <c:pt idx="25">
                  <c:v>211</c:v>
                </c:pt>
                <c:pt idx="26">
                  <c:v>212</c:v>
                </c:pt>
                <c:pt idx="27">
                  <c:v>213</c:v>
                </c:pt>
                <c:pt idx="28">
                  <c:v>214</c:v>
                </c:pt>
                <c:pt idx="29">
                  <c:v>215</c:v>
                </c:pt>
                <c:pt idx="30">
                  <c:v>216</c:v>
                </c:pt>
              </c:numCache>
            </c:numRef>
          </c:cat>
          <c:val>
            <c:numRef>
              <c:f>'#_stations'!$B$189:$B$219</c:f>
              <c:numCache>
                <c:ptCount val="31"/>
                <c:pt idx="0">
                  <c:v>13</c:v>
                </c:pt>
                <c:pt idx="1">
                  <c:v>13</c:v>
                </c:pt>
                <c:pt idx="2">
                  <c:v>13</c:v>
                </c:pt>
                <c:pt idx="3">
                  <c:v>13</c:v>
                </c:pt>
                <c:pt idx="4">
                  <c:v>13</c:v>
                </c:pt>
                <c:pt idx="5">
                  <c:v>13</c:v>
                </c:pt>
                <c:pt idx="6">
                  <c:v>13</c:v>
                </c:pt>
                <c:pt idx="7">
                  <c:v>13</c:v>
                </c:pt>
                <c:pt idx="8">
                  <c:v>13</c:v>
                </c:pt>
                <c:pt idx="9">
                  <c:v>13</c:v>
                </c:pt>
                <c:pt idx="10">
                  <c:v>13</c:v>
                </c:pt>
                <c:pt idx="11">
                  <c:v>13</c:v>
                </c:pt>
                <c:pt idx="12">
                  <c:v>13</c:v>
                </c:pt>
                <c:pt idx="13">
                  <c:v>13</c:v>
                </c:pt>
                <c:pt idx="14">
                  <c:v>13</c:v>
                </c:pt>
                <c:pt idx="15">
                  <c:v>13</c:v>
                </c:pt>
                <c:pt idx="16">
                  <c:v>13</c:v>
                </c:pt>
                <c:pt idx="17">
                  <c:v>13</c:v>
                </c:pt>
                <c:pt idx="18">
                  <c:v>13</c:v>
                </c:pt>
                <c:pt idx="19">
                  <c:v>13</c:v>
                </c:pt>
                <c:pt idx="20">
                  <c:v>13</c:v>
                </c:pt>
                <c:pt idx="21">
                  <c:v>13</c:v>
                </c:pt>
                <c:pt idx="22">
                  <c:v>13</c:v>
                </c:pt>
                <c:pt idx="23">
                  <c:v>13</c:v>
                </c:pt>
                <c:pt idx="24">
                  <c:v>13</c:v>
                </c:pt>
                <c:pt idx="25">
                  <c:v>13</c:v>
                </c:pt>
                <c:pt idx="26">
                  <c:v>13</c:v>
                </c:pt>
                <c:pt idx="27">
                  <c:v>13</c:v>
                </c:pt>
                <c:pt idx="28">
                  <c:v>13</c:v>
                </c:pt>
                <c:pt idx="29">
                  <c:v>13</c:v>
                </c:pt>
                <c:pt idx="30">
                  <c:v>13</c:v>
                </c:pt>
              </c:numCache>
            </c:numRef>
          </c:val>
          <c:smooth val="1"/>
        </c:ser>
        <c:marker val="1"/>
        <c:axId val="11833302"/>
        <c:axId val="39390855"/>
      </c:lineChart>
      <c:catAx>
        <c:axId val="11833302"/>
        <c:scaling>
          <c:orientation val="minMax"/>
        </c:scaling>
        <c:axPos val="b"/>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39390855"/>
        <c:crossesAt val="0"/>
        <c:auto val="0"/>
        <c:lblOffset val="100"/>
        <c:tickLblSkip val="1"/>
        <c:noMultiLvlLbl val="0"/>
      </c:catAx>
      <c:valAx>
        <c:axId val="39390855"/>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11833302"/>
        <c:crossesAt val="1"/>
        <c:crossBetween val="midCat"/>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Average rain rate per event, resolution = 20s</a:t>
            </a:r>
          </a:p>
        </c:rich>
      </c:tx>
      <c:layout>
        <c:manualLayout>
          <c:xMode val="factor"/>
          <c:yMode val="factor"/>
          <c:x val="0.00675"/>
          <c:y val="0"/>
        </c:manualLayout>
      </c:layout>
      <c:spPr>
        <a:noFill/>
        <a:ln>
          <a:noFill/>
        </a:ln>
      </c:spPr>
    </c:title>
    <c:plotArea>
      <c:layout>
        <c:manualLayout>
          <c:xMode val="edge"/>
          <c:yMode val="edge"/>
          <c:x val="0.00675"/>
          <c:y val="0.16875"/>
          <c:w val="0.98625"/>
          <c:h val="0.7995"/>
        </c:manualLayout>
      </c:layout>
      <c:barChart>
        <c:barDir val="col"/>
        <c:grouping val="clustered"/>
        <c:varyColors val="0"/>
        <c:ser>
          <c:idx val="0"/>
          <c:order val="0"/>
          <c:tx>
            <c:strRef>
              <c:f>Listing_evts!$B$3:$B$61</c:f>
              <c:strCache>
                <c:ptCount val="1"/>
                <c:pt idx="0">
                  <c:v>1 2 3 4 5 6 7 8 9 10 11 12 13 14 15 16 17 18 19 20 21 22 23 24 25 26 27 28 29 30 31 32 33 34 35 36 37 38 39 40 41 42 43 44 45 46 47 48 49 50 51 52 53 54 55 56 57 58 59</c:v>
                </c:pt>
              </c:strCache>
            </c:strRef>
          </c:tx>
          <c:spPr>
            <a:solidFill>
              <a:srgbClr val="FF420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Listing_evts!$B$3:$B$61</c:f>
              <c:numCache>
                <c:ptCount val="5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numCache>
            </c:numRef>
          </c:cat>
          <c:val>
            <c:numRef>
              <c:f>Listing_evts!$U$3:$U$61</c:f>
              <c:numCache>
                <c:ptCount val="59"/>
                <c:pt idx="0">
                  <c:v>7.78</c:v>
                </c:pt>
                <c:pt idx="1">
                  <c:v>4.54</c:v>
                </c:pt>
                <c:pt idx="2">
                  <c:v>3.57</c:v>
                </c:pt>
                <c:pt idx="3">
                  <c:v>0.85</c:v>
                </c:pt>
                <c:pt idx="4">
                  <c:v>2.78</c:v>
                </c:pt>
                <c:pt idx="5">
                  <c:v>3.77</c:v>
                </c:pt>
                <c:pt idx="6">
                  <c:v>7.17</c:v>
                </c:pt>
                <c:pt idx="7">
                  <c:v>10.07</c:v>
                </c:pt>
                <c:pt idx="8">
                  <c:v>2.58</c:v>
                </c:pt>
                <c:pt idx="9">
                  <c:v>4.63</c:v>
                </c:pt>
                <c:pt idx="10">
                  <c:v>18.81</c:v>
                </c:pt>
                <c:pt idx="11">
                  <c:v>4.11</c:v>
                </c:pt>
                <c:pt idx="12">
                  <c:v>10.88</c:v>
                </c:pt>
                <c:pt idx="13">
                  <c:v>3.54</c:v>
                </c:pt>
                <c:pt idx="14">
                  <c:v>3.57</c:v>
                </c:pt>
                <c:pt idx="15">
                  <c:v>1.72</c:v>
                </c:pt>
                <c:pt idx="16">
                  <c:v>1.2</c:v>
                </c:pt>
                <c:pt idx="17">
                  <c:v>60.42</c:v>
                </c:pt>
                <c:pt idx="18">
                  <c:v>1.8</c:v>
                </c:pt>
                <c:pt idx="19">
                  <c:v>6.82</c:v>
                </c:pt>
                <c:pt idx="20">
                  <c:v>19.17</c:v>
                </c:pt>
                <c:pt idx="21">
                  <c:v>18.8</c:v>
                </c:pt>
                <c:pt idx="22">
                  <c:v>8.28</c:v>
                </c:pt>
                <c:pt idx="23">
                  <c:v>4.5600000000000005</c:v>
                </c:pt>
                <c:pt idx="24">
                  <c:v>7.59</c:v>
                </c:pt>
                <c:pt idx="25">
                  <c:v>11.15</c:v>
                </c:pt>
                <c:pt idx="26">
                  <c:v>2.34</c:v>
                </c:pt>
                <c:pt idx="27">
                  <c:v>0.97</c:v>
                </c:pt>
                <c:pt idx="28">
                  <c:v>3.13</c:v>
                </c:pt>
                <c:pt idx="29">
                  <c:v>7.19</c:v>
                </c:pt>
                <c:pt idx="30">
                  <c:v>3.79</c:v>
                </c:pt>
                <c:pt idx="31">
                  <c:v>31.87</c:v>
                </c:pt>
                <c:pt idx="32">
                  <c:v>17.32</c:v>
                </c:pt>
                <c:pt idx="33">
                  <c:v>9.41</c:v>
                </c:pt>
                <c:pt idx="34">
                  <c:v>16.86</c:v>
                </c:pt>
                <c:pt idx="35">
                  <c:v>52.54</c:v>
                </c:pt>
                <c:pt idx="36">
                  <c:v>14.5</c:v>
                </c:pt>
                <c:pt idx="37">
                  <c:v>7.2</c:v>
                </c:pt>
                <c:pt idx="38">
                  <c:v>27.24</c:v>
                </c:pt>
                <c:pt idx="39">
                  <c:v>20</c:v>
                </c:pt>
                <c:pt idx="40">
                  <c:v>7.78</c:v>
                </c:pt>
                <c:pt idx="41">
                  <c:v>76.94</c:v>
                </c:pt>
                <c:pt idx="42">
                  <c:v>7.82</c:v>
                </c:pt>
                <c:pt idx="43">
                  <c:v>13.58</c:v>
                </c:pt>
                <c:pt idx="44">
                  <c:v>7.16</c:v>
                </c:pt>
                <c:pt idx="45">
                  <c:v>7.71</c:v>
                </c:pt>
                <c:pt idx="46">
                  <c:v>10.52</c:v>
                </c:pt>
                <c:pt idx="47">
                  <c:v>16.23</c:v>
                </c:pt>
                <c:pt idx="48">
                  <c:v>36.06</c:v>
                </c:pt>
                <c:pt idx="49">
                  <c:v>78.49</c:v>
                </c:pt>
                <c:pt idx="50">
                  <c:v>203.87</c:v>
                </c:pt>
                <c:pt idx="51">
                  <c:v>114.84</c:v>
                </c:pt>
                <c:pt idx="52">
                  <c:v>56.66</c:v>
                </c:pt>
                <c:pt idx="53">
                  <c:v>95.72</c:v>
                </c:pt>
                <c:pt idx="54">
                  <c:v>3.46</c:v>
                </c:pt>
                <c:pt idx="55">
                  <c:v>45.83</c:v>
                </c:pt>
                <c:pt idx="56">
                  <c:v>68.52</c:v>
                </c:pt>
                <c:pt idx="57">
                  <c:v>25.97</c:v>
                </c:pt>
                <c:pt idx="58">
                  <c:v>40.12</c:v>
                </c:pt>
              </c:numCache>
            </c:numRef>
          </c:val>
        </c:ser>
        <c:gapWidth val="100"/>
        <c:axId val="14168210"/>
        <c:axId val="60405027"/>
      </c:barChart>
      <c:catAx>
        <c:axId val="1416821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60405027"/>
        <c:crossesAt val="0"/>
        <c:auto val="0"/>
        <c:lblOffset val="100"/>
        <c:tickLblSkip val="1"/>
        <c:noMultiLvlLbl val="0"/>
      </c:catAx>
      <c:valAx>
        <c:axId val="60405027"/>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14168210"/>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Number of stations providing data</a:t>
            </a:r>
          </a:p>
        </c:rich>
      </c:tx>
      <c:layout>
        <c:manualLayout>
          <c:xMode val="factor"/>
          <c:yMode val="factor"/>
          <c:x val="0.00625"/>
          <c:y val="0"/>
        </c:manualLayout>
      </c:layout>
      <c:spPr>
        <a:noFill/>
        <a:ln>
          <a:noFill/>
        </a:ln>
      </c:spPr>
    </c:title>
    <c:plotArea>
      <c:layout>
        <c:manualLayout>
          <c:xMode val="edge"/>
          <c:yMode val="edge"/>
          <c:x val="0.013"/>
          <c:y val="0.20725"/>
          <c:w val="0.96225"/>
          <c:h val="0.8345"/>
        </c:manualLayout>
      </c:layout>
      <c:lineChart>
        <c:grouping val="standard"/>
        <c:varyColors val="0"/>
        <c:ser>
          <c:idx val="0"/>
          <c:order val="0"/>
          <c:tx>
            <c:strRef>
              <c:f>'#_stations'!$A$4:$A$62</c:f>
              <c:strCache>
                <c:ptCount val="1"/>
                <c:pt idx="0">
                  <c:v>1 2 3 4 5 6 7 8 9 10 11 12 13 14 15 16 17 18 19 20 21 22 23 24 25 26 27 28 29 30 31 32 33 34 35 36 37 38 39 40 41 42 43 44 45 46 47 48 49 50 51 52 53 54 55 56 57 58 59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579D1C"/>
              </a:solidFill>
              <a:ln>
                <a:solidFill>
                  <a:srgbClr val="579D1C"/>
                </a:solidFill>
              </a:ln>
            </c:spPr>
          </c:marker>
          <c:cat>
            <c:numRef>
              <c:f>'#_stations'!$A$4:$A$62</c:f>
              <c:numCache>
                <c:ptCount val="5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numCache>
            </c:numRef>
          </c:cat>
          <c:val>
            <c:numRef>
              <c:f>'#_stations'!$B$4:$B$62</c:f>
              <c:numCache>
                <c:ptCount val="59"/>
                <c:pt idx="0">
                  <c:v>10</c:v>
                </c:pt>
                <c:pt idx="1">
                  <c:v>10</c:v>
                </c:pt>
                <c:pt idx="2">
                  <c:v>10</c:v>
                </c:pt>
                <c:pt idx="3">
                  <c:v>10</c:v>
                </c:pt>
                <c:pt idx="4">
                  <c:v>10</c:v>
                </c:pt>
                <c:pt idx="5">
                  <c:v>10</c:v>
                </c:pt>
                <c:pt idx="6">
                  <c:v>10</c:v>
                </c:pt>
                <c:pt idx="7">
                  <c:v>10</c:v>
                </c:pt>
                <c:pt idx="8">
                  <c:v>10</c:v>
                </c:pt>
                <c:pt idx="9">
                  <c:v>10</c:v>
                </c:pt>
                <c:pt idx="10">
                  <c:v>16</c:v>
                </c:pt>
                <c:pt idx="11">
                  <c:v>16</c:v>
                </c:pt>
                <c:pt idx="12">
                  <c:v>16</c:v>
                </c:pt>
                <c:pt idx="13">
                  <c:v>16</c:v>
                </c:pt>
                <c:pt idx="14">
                  <c:v>16</c:v>
                </c:pt>
                <c:pt idx="15">
                  <c:v>16</c:v>
                </c:pt>
                <c:pt idx="16">
                  <c:v>16</c:v>
                </c:pt>
                <c:pt idx="17">
                  <c:v>15</c:v>
                </c:pt>
                <c:pt idx="18">
                  <c:v>15</c:v>
                </c:pt>
                <c:pt idx="19">
                  <c:v>15</c:v>
                </c:pt>
                <c:pt idx="20">
                  <c:v>15</c:v>
                </c:pt>
                <c:pt idx="21">
                  <c:v>15</c:v>
                </c:pt>
                <c:pt idx="22">
                  <c:v>15</c:v>
                </c:pt>
                <c:pt idx="23">
                  <c:v>15</c:v>
                </c:pt>
                <c:pt idx="24">
                  <c:v>15</c:v>
                </c:pt>
                <c:pt idx="25">
                  <c:v>15</c:v>
                </c:pt>
                <c:pt idx="26">
                  <c:v>15</c:v>
                </c:pt>
                <c:pt idx="27">
                  <c:v>16</c:v>
                </c:pt>
                <c:pt idx="28">
                  <c:v>16</c:v>
                </c:pt>
                <c:pt idx="29">
                  <c:v>16</c:v>
                </c:pt>
                <c:pt idx="30">
                  <c:v>16</c:v>
                </c:pt>
                <c:pt idx="31">
                  <c:v>16</c:v>
                </c:pt>
                <c:pt idx="32">
                  <c:v>16</c:v>
                </c:pt>
                <c:pt idx="33">
                  <c:v>16</c:v>
                </c:pt>
                <c:pt idx="34">
                  <c:v>16</c:v>
                </c:pt>
                <c:pt idx="35">
                  <c:v>15</c:v>
                </c:pt>
                <c:pt idx="36">
                  <c:v>16</c:v>
                </c:pt>
                <c:pt idx="37">
                  <c:v>16</c:v>
                </c:pt>
                <c:pt idx="38">
                  <c:v>16</c:v>
                </c:pt>
                <c:pt idx="39">
                  <c:v>16</c:v>
                </c:pt>
                <c:pt idx="40">
                  <c:v>16</c:v>
                </c:pt>
                <c:pt idx="41">
                  <c:v>12</c:v>
                </c:pt>
                <c:pt idx="42">
                  <c:v>12</c:v>
                </c:pt>
                <c:pt idx="43">
                  <c:v>12</c:v>
                </c:pt>
                <c:pt idx="44">
                  <c:v>12</c:v>
                </c:pt>
                <c:pt idx="45">
                  <c:v>16</c:v>
                </c:pt>
                <c:pt idx="46">
                  <c:v>16</c:v>
                </c:pt>
                <c:pt idx="47">
                  <c:v>16</c:v>
                </c:pt>
                <c:pt idx="48">
                  <c:v>16</c:v>
                </c:pt>
                <c:pt idx="49">
                  <c:v>16</c:v>
                </c:pt>
                <c:pt idx="50">
                  <c:v>16</c:v>
                </c:pt>
                <c:pt idx="51">
                  <c:v>16</c:v>
                </c:pt>
                <c:pt idx="52">
                  <c:v>16</c:v>
                </c:pt>
                <c:pt idx="53">
                  <c:v>16</c:v>
                </c:pt>
                <c:pt idx="54">
                  <c:v>16</c:v>
                </c:pt>
                <c:pt idx="55">
                  <c:v>15</c:v>
                </c:pt>
                <c:pt idx="56">
                  <c:v>15</c:v>
                </c:pt>
                <c:pt idx="57">
                  <c:v>15</c:v>
                </c:pt>
                <c:pt idx="58">
                  <c:v>15</c:v>
                </c:pt>
              </c:numCache>
            </c:numRef>
          </c:val>
          <c:smooth val="1"/>
        </c:ser>
        <c:marker val="1"/>
        <c:axId val="6774332"/>
        <c:axId val="60968989"/>
      </c:lineChart>
      <c:catAx>
        <c:axId val="6774332"/>
        <c:scaling>
          <c:orientation val="minMax"/>
        </c:scaling>
        <c:axPos val="b"/>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60968989"/>
        <c:crossesAt val="0"/>
        <c:auto val="0"/>
        <c:lblOffset val="100"/>
        <c:tickLblSkip val="1"/>
        <c:noMultiLvlLbl val="0"/>
      </c:catAx>
      <c:valAx>
        <c:axId val="60968989"/>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6774332"/>
        <c:crossesAt val="1"/>
        <c:crossBetween val="midCat"/>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2009: Average rain rate per event, dt= 30s</a:t>
            </a:r>
          </a:p>
        </c:rich>
      </c:tx>
      <c:layout>
        <c:manualLayout>
          <c:xMode val="factor"/>
          <c:yMode val="factor"/>
          <c:x val="0.0055"/>
          <c:y val="0"/>
        </c:manualLayout>
      </c:layout>
      <c:spPr>
        <a:noFill/>
        <a:ln>
          <a:noFill/>
        </a:ln>
      </c:spPr>
    </c:title>
    <c:plotArea>
      <c:layout>
        <c:manualLayout>
          <c:xMode val="edge"/>
          <c:yMode val="edge"/>
          <c:x val="0.00675"/>
          <c:y val="0.163"/>
          <c:w val="0.9865"/>
          <c:h val="0.80625"/>
        </c:manualLayout>
      </c:layout>
      <c:barChart>
        <c:barDir val="col"/>
        <c:grouping val="clustered"/>
        <c:varyColors val="0"/>
        <c:ser>
          <c:idx val="0"/>
          <c:order val="0"/>
          <c:tx>
            <c:strRef>
              <c:f>Listing_evts!$B$62:$B$121</c:f>
              <c:strCache>
                <c:ptCount val="1"/>
                <c:pt idx="0">
                  <c:v>60 61 62 63 64 65 66 67 68 69 70 71 72 73 74 75 76 77 78 79 80 81 82 83 84 85 86 87 88 89 90 91 92 93 94 95 96 97 98 99 100 101 102 103 104 105 106 107 108 109 110 111 112 113 114 115 116 117 118 119</c:v>
                </c:pt>
              </c:strCache>
            </c:strRef>
          </c:tx>
          <c:spPr>
            <a:solidFill>
              <a:srgbClr val="FF420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Listing_evts!$B$62:$B$121</c:f>
              <c:numCache>
                <c:ptCount val="60"/>
                <c:pt idx="0">
                  <c:v>60</c:v>
                </c:pt>
                <c:pt idx="1">
                  <c:v>61</c:v>
                </c:pt>
                <c:pt idx="2">
                  <c:v>62</c:v>
                </c:pt>
                <c:pt idx="3">
                  <c:v>63</c:v>
                </c:pt>
                <c:pt idx="4">
                  <c:v>64</c:v>
                </c:pt>
                <c:pt idx="5">
                  <c:v>65</c:v>
                </c:pt>
                <c:pt idx="6">
                  <c:v>66</c:v>
                </c:pt>
                <c:pt idx="7">
                  <c:v>67</c:v>
                </c:pt>
                <c:pt idx="8">
                  <c:v>68</c:v>
                </c:pt>
                <c:pt idx="9">
                  <c:v>69</c:v>
                </c:pt>
                <c:pt idx="10">
                  <c:v>70</c:v>
                </c:pt>
                <c:pt idx="11">
                  <c:v>71</c:v>
                </c:pt>
                <c:pt idx="12">
                  <c:v>72</c:v>
                </c:pt>
                <c:pt idx="13">
                  <c:v>73</c:v>
                </c:pt>
                <c:pt idx="14">
                  <c:v>74</c:v>
                </c:pt>
                <c:pt idx="15">
                  <c:v>75</c:v>
                </c:pt>
                <c:pt idx="16">
                  <c:v>76</c:v>
                </c:pt>
                <c:pt idx="17">
                  <c:v>77</c:v>
                </c:pt>
                <c:pt idx="18">
                  <c:v>78</c:v>
                </c:pt>
                <c:pt idx="19">
                  <c:v>79</c:v>
                </c:pt>
                <c:pt idx="20">
                  <c:v>80</c:v>
                </c:pt>
                <c:pt idx="21">
                  <c:v>81</c:v>
                </c:pt>
                <c:pt idx="22">
                  <c:v>82</c:v>
                </c:pt>
                <c:pt idx="23">
                  <c:v>83</c:v>
                </c:pt>
                <c:pt idx="24">
                  <c:v>84</c:v>
                </c:pt>
                <c:pt idx="25">
                  <c:v>85</c:v>
                </c:pt>
                <c:pt idx="26">
                  <c:v>86</c:v>
                </c:pt>
                <c:pt idx="27">
                  <c:v>87</c:v>
                </c:pt>
                <c:pt idx="28">
                  <c:v>88</c:v>
                </c:pt>
                <c:pt idx="29">
                  <c:v>89</c:v>
                </c:pt>
                <c:pt idx="30">
                  <c:v>90</c:v>
                </c:pt>
                <c:pt idx="31">
                  <c:v>91</c:v>
                </c:pt>
                <c:pt idx="32">
                  <c:v>92</c:v>
                </c:pt>
                <c:pt idx="33">
                  <c:v>93</c:v>
                </c:pt>
                <c:pt idx="34">
                  <c:v>94</c:v>
                </c:pt>
                <c:pt idx="35">
                  <c:v>95</c:v>
                </c:pt>
                <c:pt idx="36">
                  <c:v>96</c:v>
                </c:pt>
                <c:pt idx="37">
                  <c:v>97</c:v>
                </c:pt>
                <c:pt idx="38">
                  <c:v>98</c:v>
                </c:pt>
                <c:pt idx="39">
                  <c:v>99</c:v>
                </c:pt>
                <c:pt idx="40">
                  <c:v>100</c:v>
                </c:pt>
                <c:pt idx="41">
                  <c:v>101</c:v>
                </c:pt>
                <c:pt idx="42">
                  <c:v>102</c:v>
                </c:pt>
                <c:pt idx="43">
                  <c:v>103</c:v>
                </c:pt>
                <c:pt idx="44">
                  <c:v>104</c:v>
                </c:pt>
                <c:pt idx="45">
                  <c:v>105</c:v>
                </c:pt>
                <c:pt idx="46">
                  <c:v>106</c:v>
                </c:pt>
                <c:pt idx="47">
                  <c:v>107</c:v>
                </c:pt>
                <c:pt idx="48">
                  <c:v>108</c:v>
                </c:pt>
                <c:pt idx="49">
                  <c:v>109</c:v>
                </c:pt>
                <c:pt idx="50">
                  <c:v>110</c:v>
                </c:pt>
                <c:pt idx="51">
                  <c:v>111</c:v>
                </c:pt>
                <c:pt idx="52">
                  <c:v>112</c:v>
                </c:pt>
                <c:pt idx="53">
                  <c:v>113</c:v>
                </c:pt>
                <c:pt idx="54">
                  <c:v>114</c:v>
                </c:pt>
                <c:pt idx="55">
                  <c:v>115</c:v>
                </c:pt>
                <c:pt idx="56">
                  <c:v>116</c:v>
                </c:pt>
                <c:pt idx="57">
                  <c:v>117</c:v>
                </c:pt>
                <c:pt idx="58">
                  <c:v>118</c:v>
                </c:pt>
                <c:pt idx="59">
                  <c:v>119</c:v>
                </c:pt>
              </c:numCache>
            </c:numRef>
          </c:cat>
          <c:val>
            <c:numRef>
              <c:f>Listing_evts!$U$62:$U$121</c:f>
              <c:numCache>
                <c:ptCount val="60"/>
                <c:pt idx="0">
                  <c:v>17.38</c:v>
                </c:pt>
                <c:pt idx="1">
                  <c:v>33.43</c:v>
                </c:pt>
                <c:pt idx="2">
                  <c:v>8.99</c:v>
                </c:pt>
                <c:pt idx="3">
                  <c:v>13.23</c:v>
                </c:pt>
                <c:pt idx="4">
                  <c:v>15.98</c:v>
                </c:pt>
                <c:pt idx="5">
                  <c:v>20.8</c:v>
                </c:pt>
                <c:pt idx="6">
                  <c:v>30.1</c:v>
                </c:pt>
                <c:pt idx="7">
                  <c:v>14.2</c:v>
                </c:pt>
                <c:pt idx="8">
                  <c:v>68.23</c:v>
                </c:pt>
                <c:pt idx="9">
                  <c:v>50.61</c:v>
                </c:pt>
                <c:pt idx="10">
                  <c:v>143.54</c:v>
                </c:pt>
                <c:pt idx="11">
                  <c:v>6.76</c:v>
                </c:pt>
                <c:pt idx="12">
                  <c:v>7.15</c:v>
                </c:pt>
                <c:pt idx="13">
                  <c:v>60.23</c:v>
                </c:pt>
                <c:pt idx="14">
                  <c:v>41.17</c:v>
                </c:pt>
                <c:pt idx="15">
                  <c:v>4.4</c:v>
                </c:pt>
                <c:pt idx="16">
                  <c:v>10.38</c:v>
                </c:pt>
                <c:pt idx="17">
                  <c:v>18.6</c:v>
                </c:pt>
                <c:pt idx="18">
                  <c:v>3.65</c:v>
                </c:pt>
                <c:pt idx="19">
                  <c:v>9.8</c:v>
                </c:pt>
                <c:pt idx="20">
                  <c:v>56.36</c:v>
                </c:pt>
                <c:pt idx="21">
                  <c:v>5.88</c:v>
                </c:pt>
                <c:pt idx="22">
                  <c:v>11.72</c:v>
                </c:pt>
                <c:pt idx="23">
                  <c:v>5.49</c:v>
                </c:pt>
                <c:pt idx="24">
                  <c:v>3.8</c:v>
                </c:pt>
                <c:pt idx="25">
                  <c:v>16.28</c:v>
                </c:pt>
                <c:pt idx="26">
                  <c:v>4.23</c:v>
                </c:pt>
                <c:pt idx="27">
                  <c:v>2.61</c:v>
                </c:pt>
                <c:pt idx="28">
                  <c:v>5.04</c:v>
                </c:pt>
                <c:pt idx="29">
                  <c:v>28.89</c:v>
                </c:pt>
                <c:pt idx="30">
                  <c:v>11.21</c:v>
                </c:pt>
                <c:pt idx="31">
                  <c:v>5.23</c:v>
                </c:pt>
                <c:pt idx="32">
                  <c:v>4.97</c:v>
                </c:pt>
                <c:pt idx="33">
                  <c:v>4.37</c:v>
                </c:pt>
                <c:pt idx="34">
                  <c:v>11.48</c:v>
                </c:pt>
                <c:pt idx="35">
                  <c:v>3.41</c:v>
                </c:pt>
                <c:pt idx="36">
                  <c:v>13.58</c:v>
                </c:pt>
                <c:pt idx="37">
                  <c:v>2.79</c:v>
                </c:pt>
                <c:pt idx="38">
                  <c:v>2.96</c:v>
                </c:pt>
                <c:pt idx="39">
                  <c:v>8.49</c:v>
                </c:pt>
                <c:pt idx="40">
                  <c:v>24.69</c:v>
                </c:pt>
                <c:pt idx="41">
                  <c:v>9.81</c:v>
                </c:pt>
                <c:pt idx="42">
                  <c:v>20.11</c:v>
                </c:pt>
                <c:pt idx="43">
                  <c:v>13.22</c:v>
                </c:pt>
                <c:pt idx="44">
                  <c:v>9.95</c:v>
                </c:pt>
                <c:pt idx="45">
                  <c:v>4.07</c:v>
                </c:pt>
                <c:pt idx="46">
                  <c:v>12.38</c:v>
                </c:pt>
                <c:pt idx="47">
                  <c:v>4.04</c:v>
                </c:pt>
                <c:pt idx="48">
                  <c:v>11.39</c:v>
                </c:pt>
                <c:pt idx="49">
                  <c:v>31.36</c:v>
                </c:pt>
                <c:pt idx="50">
                  <c:v>2.78</c:v>
                </c:pt>
                <c:pt idx="51">
                  <c:v>14.36</c:v>
                </c:pt>
                <c:pt idx="52">
                  <c:v>22.6</c:v>
                </c:pt>
                <c:pt idx="53">
                  <c:v>10.87</c:v>
                </c:pt>
                <c:pt idx="54">
                  <c:v>4.77</c:v>
                </c:pt>
                <c:pt idx="55">
                  <c:v>4.61</c:v>
                </c:pt>
                <c:pt idx="56">
                  <c:v>4.94</c:v>
                </c:pt>
                <c:pt idx="57">
                  <c:v>4.08</c:v>
                </c:pt>
                <c:pt idx="58">
                  <c:v>2.89</c:v>
                </c:pt>
                <c:pt idx="59">
                  <c:v>2.91</c:v>
                </c:pt>
              </c:numCache>
            </c:numRef>
          </c:val>
        </c:ser>
        <c:gapWidth val="100"/>
        <c:axId val="11849990"/>
        <c:axId val="39541047"/>
      </c:barChart>
      <c:catAx>
        <c:axId val="1184999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39541047"/>
        <c:crossesAt val="0"/>
        <c:auto val="0"/>
        <c:lblOffset val="100"/>
        <c:tickLblSkip val="1"/>
        <c:noMultiLvlLbl val="0"/>
      </c:catAx>
      <c:valAx>
        <c:axId val="39541047"/>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11849990"/>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2009: Average rain rate per event, dt= 30s</a:t>
            </a:r>
          </a:p>
        </c:rich>
      </c:tx>
      <c:layout>
        <c:manualLayout>
          <c:xMode val="factor"/>
          <c:yMode val="factor"/>
          <c:x val="0.0055"/>
          <c:y val="0"/>
        </c:manualLayout>
      </c:layout>
      <c:spPr>
        <a:noFill/>
        <a:ln>
          <a:noFill/>
        </a:ln>
      </c:spPr>
    </c:title>
    <c:plotArea>
      <c:layout>
        <c:manualLayout>
          <c:xMode val="edge"/>
          <c:yMode val="edge"/>
          <c:x val="0.00675"/>
          <c:y val="0.1695"/>
          <c:w val="0.9865"/>
          <c:h val="0.798"/>
        </c:manualLayout>
      </c:layout>
      <c:barChart>
        <c:barDir val="col"/>
        <c:grouping val="clustered"/>
        <c:varyColors val="0"/>
        <c:ser>
          <c:idx val="0"/>
          <c:order val="0"/>
          <c:tx>
            <c:strRef>
              <c:f>Listing_evts!$B$62:$B$121</c:f>
              <c:strCache>
                <c:ptCount val="1"/>
                <c:pt idx="0">
                  <c:v>60 61 62 63 64 65 66 67 68 69 70 71 72 73 74 75 76 77 78 79 80 81 82 83 84 85 86 87 88 89 90 91 92 93 94 95 96 97 98 99 100 101 102 103 104 105 106 107 108 109 110 111 112 113 114 115 116 117 118 119</c:v>
                </c:pt>
              </c:strCache>
            </c:strRef>
          </c:tx>
          <c:spPr>
            <a:solidFill>
              <a:srgbClr val="00458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Listing_evts!$B$62:$B$121</c:f>
              <c:numCache>
                <c:ptCount val="60"/>
                <c:pt idx="0">
                  <c:v>60</c:v>
                </c:pt>
                <c:pt idx="1">
                  <c:v>61</c:v>
                </c:pt>
                <c:pt idx="2">
                  <c:v>62</c:v>
                </c:pt>
                <c:pt idx="3">
                  <c:v>63</c:v>
                </c:pt>
                <c:pt idx="4">
                  <c:v>64</c:v>
                </c:pt>
                <c:pt idx="5">
                  <c:v>65</c:v>
                </c:pt>
                <c:pt idx="6">
                  <c:v>66</c:v>
                </c:pt>
                <c:pt idx="7">
                  <c:v>67</c:v>
                </c:pt>
                <c:pt idx="8">
                  <c:v>68</c:v>
                </c:pt>
                <c:pt idx="9">
                  <c:v>69</c:v>
                </c:pt>
                <c:pt idx="10">
                  <c:v>70</c:v>
                </c:pt>
                <c:pt idx="11">
                  <c:v>71</c:v>
                </c:pt>
                <c:pt idx="12">
                  <c:v>72</c:v>
                </c:pt>
                <c:pt idx="13">
                  <c:v>73</c:v>
                </c:pt>
                <c:pt idx="14">
                  <c:v>74</c:v>
                </c:pt>
                <c:pt idx="15">
                  <c:v>75</c:v>
                </c:pt>
                <c:pt idx="16">
                  <c:v>76</c:v>
                </c:pt>
                <c:pt idx="17">
                  <c:v>77</c:v>
                </c:pt>
                <c:pt idx="18">
                  <c:v>78</c:v>
                </c:pt>
                <c:pt idx="19">
                  <c:v>79</c:v>
                </c:pt>
                <c:pt idx="20">
                  <c:v>80</c:v>
                </c:pt>
                <c:pt idx="21">
                  <c:v>81</c:v>
                </c:pt>
                <c:pt idx="22">
                  <c:v>82</c:v>
                </c:pt>
                <c:pt idx="23">
                  <c:v>83</c:v>
                </c:pt>
                <c:pt idx="24">
                  <c:v>84</c:v>
                </c:pt>
                <c:pt idx="25">
                  <c:v>85</c:v>
                </c:pt>
                <c:pt idx="26">
                  <c:v>86</c:v>
                </c:pt>
                <c:pt idx="27">
                  <c:v>87</c:v>
                </c:pt>
                <c:pt idx="28">
                  <c:v>88</c:v>
                </c:pt>
                <c:pt idx="29">
                  <c:v>89</c:v>
                </c:pt>
                <c:pt idx="30">
                  <c:v>90</c:v>
                </c:pt>
                <c:pt idx="31">
                  <c:v>91</c:v>
                </c:pt>
                <c:pt idx="32">
                  <c:v>92</c:v>
                </c:pt>
                <c:pt idx="33">
                  <c:v>93</c:v>
                </c:pt>
                <c:pt idx="34">
                  <c:v>94</c:v>
                </c:pt>
                <c:pt idx="35">
                  <c:v>95</c:v>
                </c:pt>
                <c:pt idx="36">
                  <c:v>96</c:v>
                </c:pt>
                <c:pt idx="37">
                  <c:v>97</c:v>
                </c:pt>
                <c:pt idx="38">
                  <c:v>98</c:v>
                </c:pt>
                <c:pt idx="39">
                  <c:v>99</c:v>
                </c:pt>
                <c:pt idx="40">
                  <c:v>100</c:v>
                </c:pt>
                <c:pt idx="41">
                  <c:v>101</c:v>
                </c:pt>
                <c:pt idx="42">
                  <c:v>102</c:v>
                </c:pt>
                <c:pt idx="43">
                  <c:v>103</c:v>
                </c:pt>
                <c:pt idx="44">
                  <c:v>104</c:v>
                </c:pt>
                <c:pt idx="45">
                  <c:v>105</c:v>
                </c:pt>
                <c:pt idx="46">
                  <c:v>106</c:v>
                </c:pt>
                <c:pt idx="47">
                  <c:v>107</c:v>
                </c:pt>
                <c:pt idx="48">
                  <c:v>108</c:v>
                </c:pt>
                <c:pt idx="49">
                  <c:v>109</c:v>
                </c:pt>
                <c:pt idx="50">
                  <c:v>110</c:v>
                </c:pt>
                <c:pt idx="51">
                  <c:v>111</c:v>
                </c:pt>
                <c:pt idx="52">
                  <c:v>112</c:v>
                </c:pt>
                <c:pt idx="53">
                  <c:v>113</c:v>
                </c:pt>
                <c:pt idx="54">
                  <c:v>114</c:v>
                </c:pt>
                <c:pt idx="55">
                  <c:v>115</c:v>
                </c:pt>
                <c:pt idx="56">
                  <c:v>116</c:v>
                </c:pt>
                <c:pt idx="57">
                  <c:v>117</c:v>
                </c:pt>
                <c:pt idx="58">
                  <c:v>118</c:v>
                </c:pt>
                <c:pt idx="59">
                  <c:v>119</c:v>
                </c:pt>
              </c:numCache>
            </c:numRef>
          </c:cat>
          <c:val>
            <c:numRef>
              <c:f>Listing_evts!$V$62:$V$121</c:f>
              <c:numCache>
                <c:ptCount val="60"/>
                <c:pt idx="0">
                  <c:v>5.855</c:v>
                </c:pt>
                <c:pt idx="1">
                  <c:v>12.305</c:v>
                </c:pt>
                <c:pt idx="2">
                  <c:v>8.357</c:v>
                </c:pt>
                <c:pt idx="3">
                  <c:v>3.62</c:v>
                </c:pt>
                <c:pt idx="4">
                  <c:v>1.5030000000000001</c:v>
                </c:pt>
                <c:pt idx="5">
                  <c:v>21.083</c:v>
                </c:pt>
                <c:pt idx="6">
                  <c:v>4.517</c:v>
                </c:pt>
                <c:pt idx="7">
                  <c:v>10.02</c:v>
                </c:pt>
                <c:pt idx="8">
                  <c:v>13.375</c:v>
                </c:pt>
                <c:pt idx="9">
                  <c:v>9.385</c:v>
                </c:pt>
                <c:pt idx="10">
                  <c:v>15.037</c:v>
                </c:pt>
                <c:pt idx="11">
                  <c:v>1.326</c:v>
                </c:pt>
                <c:pt idx="12">
                  <c:v>1.215</c:v>
                </c:pt>
                <c:pt idx="13">
                  <c:v>3.077</c:v>
                </c:pt>
                <c:pt idx="14">
                  <c:v>1.4969999999999999</c:v>
                </c:pt>
                <c:pt idx="15">
                  <c:v>1.604</c:v>
                </c:pt>
                <c:pt idx="16">
                  <c:v>1.1219999999999999</c:v>
                </c:pt>
                <c:pt idx="17">
                  <c:v>12.461</c:v>
                </c:pt>
                <c:pt idx="18">
                  <c:v>2.418</c:v>
                </c:pt>
                <c:pt idx="19">
                  <c:v>2.091</c:v>
                </c:pt>
                <c:pt idx="20">
                  <c:v>12.042</c:v>
                </c:pt>
                <c:pt idx="21">
                  <c:v>1.374</c:v>
                </c:pt>
                <c:pt idx="22">
                  <c:v>1.183</c:v>
                </c:pt>
                <c:pt idx="23">
                  <c:v>2.868</c:v>
                </c:pt>
                <c:pt idx="24">
                  <c:v>7.649</c:v>
                </c:pt>
                <c:pt idx="25">
                  <c:v>27.319</c:v>
                </c:pt>
                <c:pt idx="26">
                  <c:v>1.9340000000000002</c:v>
                </c:pt>
                <c:pt idx="27">
                  <c:v>2.564</c:v>
                </c:pt>
                <c:pt idx="28">
                  <c:v>2.467</c:v>
                </c:pt>
                <c:pt idx="29">
                  <c:v>9.074</c:v>
                </c:pt>
                <c:pt idx="30">
                  <c:v>2.107</c:v>
                </c:pt>
                <c:pt idx="31">
                  <c:v>8.251</c:v>
                </c:pt>
                <c:pt idx="32">
                  <c:v>1.462</c:v>
                </c:pt>
                <c:pt idx="33">
                  <c:v>3.806</c:v>
                </c:pt>
                <c:pt idx="34">
                  <c:v>6.695</c:v>
                </c:pt>
                <c:pt idx="35">
                  <c:v>1.411</c:v>
                </c:pt>
                <c:pt idx="36">
                  <c:v>6.68</c:v>
                </c:pt>
                <c:pt idx="37">
                  <c:v>1.376</c:v>
                </c:pt>
                <c:pt idx="38">
                  <c:v>3.732</c:v>
                </c:pt>
                <c:pt idx="39">
                  <c:v>2.133</c:v>
                </c:pt>
                <c:pt idx="40">
                  <c:v>8.635</c:v>
                </c:pt>
                <c:pt idx="41">
                  <c:v>7.648</c:v>
                </c:pt>
                <c:pt idx="42">
                  <c:v>1.912</c:v>
                </c:pt>
                <c:pt idx="43">
                  <c:v>23.806</c:v>
                </c:pt>
                <c:pt idx="44">
                  <c:v>4.633</c:v>
                </c:pt>
                <c:pt idx="45">
                  <c:v>1.8090000000000002</c:v>
                </c:pt>
                <c:pt idx="46">
                  <c:v>7.795</c:v>
                </c:pt>
                <c:pt idx="47">
                  <c:v>13.659</c:v>
                </c:pt>
                <c:pt idx="48">
                  <c:v>11.128</c:v>
                </c:pt>
                <c:pt idx="49">
                  <c:v>18.779</c:v>
                </c:pt>
                <c:pt idx="50">
                  <c:v>3.795</c:v>
                </c:pt>
                <c:pt idx="51">
                  <c:v>21.428</c:v>
                </c:pt>
                <c:pt idx="52">
                  <c:v>7.777</c:v>
                </c:pt>
                <c:pt idx="53">
                  <c:v>25.366</c:v>
                </c:pt>
                <c:pt idx="54">
                  <c:v>2.763</c:v>
                </c:pt>
                <c:pt idx="55">
                  <c:v>1.399</c:v>
                </c:pt>
                <c:pt idx="56">
                  <c:v>7.554</c:v>
                </c:pt>
                <c:pt idx="57">
                  <c:v>1.108</c:v>
                </c:pt>
                <c:pt idx="58">
                  <c:v>4.068</c:v>
                </c:pt>
                <c:pt idx="59">
                  <c:v>2.049</c:v>
                </c:pt>
              </c:numCache>
            </c:numRef>
          </c:val>
        </c:ser>
        <c:gapWidth val="100"/>
        <c:axId val="20325104"/>
        <c:axId val="48708209"/>
      </c:barChart>
      <c:catAx>
        <c:axId val="2032510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48708209"/>
        <c:crossesAt val="0"/>
        <c:auto val="0"/>
        <c:lblOffset val="100"/>
        <c:tickLblSkip val="1"/>
        <c:noMultiLvlLbl val="0"/>
      </c:catAx>
      <c:valAx>
        <c:axId val="48708209"/>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20325104"/>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2010: Average rain rate per event, dt= 30s</a:t>
            </a:r>
          </a:p>
        </c:rich>
      </c:tx>
      <c:layout>
        <c:manualLayout>
          <c:xMode val="factor"/>
          <c:yMode val="factor"/>
          <c:x val="0.0055"/>
          <c:y val="0"/>
        </c:manualLayout>
      </c:layout>
      <c:spPr>
        <a:noFill/>
        <a:ln>
          <a:noFill/>
        </a:ln>
      </c:spPr>
    </c:title>
    <c:plotArea>
      <c:layout>
        <c:manualLayout>
          <c:xMode val="edge"/>
          <c:yMode val="edge"/>
          <c:x val="0.00675"/>
          <c:y val="0.161"/>
          <c:w val="0.9865"/>
          <c:h val="0.8085"/>
        </c:manualLayout>
      </c:layout>
      <c:barChart>
        <c:barDir val="col"/>
        <c:grouping val="clustered"/>
        <c:varyColors val="0"/>
        <c:ser>
          <c:idx val="0"/>
          <c:order val="0"/>
          <c:tx>
            <c:strRef>
              <c:f>Listing_evts!$B$122:$B$187</c:f>
              <c:strCache>
                <c:ptCount val="1"/>
                <c:pt idx="0">
                  <c:v>120 121 122 123 124 125 126 127 128 129 130 131 132 133 134 135 136 137 138 139 140 141 142 143 144 145 146 147 148 149 150 151 152 153 154 155 156 157 158 159 160 161 162 163 164 165 166 167 168 169 170 171 172 173 174 175 176 177 178 179 180 181 182 183</c:v>
                </c:pt>
              </c:strCache>
            </c:strRef>
          </c:tx>
          <c:spPr>
            <a:solidFill>
              <a:srgbClr val="FF420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Listing_evts!$B$122:$B$187</c:f>
              <c:numCache>
                <c:ptCount val="66"/>
                <c:pt idx="0">
                  <c:v>120</c:v>
                </c:pt>
                <c:pt idx="1">
                  <c:v>121</c:v>
                </c:pt>
                <c:pt idx="2">
                  <c:v>122</c:v>
                </c:pt>
                <c:pt idx="3">
                  <c:v>123</c:v>
                </c:pt>
                <c:pt idx="4">
                  <c:v>124</c:v>
                </c:pt>
                <c:pt idx="5">
                  <c:v>125</c:v>
                </c:pt>
                <c:pt idx="6">
                  <c:v>126</c:v>
                </c:pt>
                <c:pt idx="7">
                  <c:v>127</c:v>
                </c:pt>
                <c:pt idx="8">
                  <c:v>128</c:v>
                </c:pt>
                <c:pt idx="9">
                  <c:v>129</c:v>
                </c:pt>
                <c:pt idx="10">
                  <c:v>130</c:v>
                </c:pt>
                <c:pt idx="11">
                  <c:v>131</c:v>
                </c:pt>
                <c:pt idx="12">
                  <c:v>132</c:v>
                </c:pt>
                <c:pt idx="13">
                  <c:v>133</c:v>
                </c:pt>
                <c:pt idx="14">
                  <c:v>134</c:v>
                </c:pt>
                <c:pt idx="15">
                  <c:v>135</c:v>
                </c:pt>
                <c:pt idx="16">
                  <c:v>136</c:v>
                </c:pt>
                <c:pt idx="17">
                  <c:v>137</c:v>
                </c:pt>
                <c:pt idx="18">
                  <c:v>138</c:v>
                </c:pt>
                <c:pt idx="19">
                  <c:v>139</c:v>
                </c:pt>
                <c:pt idx="20">
                  <c:v>140</c:v>
                </c:pt>
                <c:pt idx="21">
                  <c:v>141</c:v>
                </c:pt>
                <c:pt idx="22">
                  <c:v>142</c:v>
                </c:pt>
                <c:pt idx="23">
                  <c:v>143</c:v>
                </c:pt>
                <c:pt idx="24">
                  <c:v>144</c:v>
                </c:pt>
                <c:pt idx="25">
                  <c:v>145</c:v>
                </c:pt>
                <c:pt idx="26">
                  <c:v>146</c:v>
                </c:pt>
                <c:pt idx="27">
                  <c:v>147</c:v>
                </c:pt>
                <c:pt idx="28">
                  <c:v>148</c:v>
                </c:pt>
                <c:pt idx="29">
                  <c:v>149</c:v>
                </c:pt>
                <c:pt idx="30">
                  <c:v>150</c:v>
                </c:pt>
                <c:pt idx="31">
                  <c:v>151</c:v>
                </c:pt>
                <c:pt idx="32">
                  <c:v>152</c:v>
                </c:pt>
                <c:pt idx="33">
                  <c:v>153</c:v>
                </c:pt>
                <c:pt idx="34">
                  <c:v>154</c:v>
                </c:pt>
                <c:pt idx="35">
                  <c:v>155</c:v>
                </c:pt>
                <c:pt idx="36">
                  <c:v>156</c:v>
                </c:pt>
                <c:pt idx="37">
                  <c:v>157</c:v>
                </c:pt>
                <c:pt idx="38">
                  <c:v>158</c:v>
                </c:pt>
                <c:pt idx="39">
                  <c:v>159</c:v>
                </c:pt>
                <c:pt idx="40">
                  <c:v>160</c:v>
                </c:pt>
                <c:pt idx="41">
                  <c:v>161</c:v>
                </c:pt>
                <c:pt idx="42">
                  <c:v>162</c:v>
                </c:pt>
                <c:pt idx="43">
                  <c:v>163</c:v>
                </c:pt>
                <c:pt idx="44">
                  <c:v>164</c:v>
                </c:pt>
                <c:pt idx="45">
                  <c:v>165</c:v>
                </c:pt>
                <c:pt idx="46">
                  <c:v>166</c:v>
                </c:pt>
                <c:pt idx="47">
                  <c:v>167</c:v>
                </c:pt>
                <c:pt idx="48">
                  <c:v>168</c:v>
                </c:pt>
                <c:pt idx="49">
                  <c:v>169</c:v>
                </c:pt>
                <c:pt idx="50">
                  <c:v>170</c:v>
                </c:pt>
                <c:pt idx="51">
                  <c:v>171</c:v>
                </c:pt>
                <c:pt idx="52">
                  <c:v>172</c:v>
                </c:pt>
                <c:pt idx="53">
                  <c:v>173</c:v>
                </c:pt>
                <c:pt idx="54">
                  <c:v>174</c:v>
                </c:pt>
                <c:pt idx="55">
                  <c:v>175</c:v>
                </c:pt>
                <c:pt idx="56">
                  <c:v>176</c:v>
                </c:pt>
                <c:pt idx="57">
                  <c:v>177</c:v>
                </c:pt>
                <c:pt idx="58">
                  <c:v>178</c:v>
                </c:pt>
                <c:pt idx="59">
                  <c:v>179</c:v>
                </c:pt>
                <c:pt idx="60">
                  <c:v>180</c:v>
                </c:pt>
                <c:pt idx="61">
                  <c:v>181</c:v>
                </c:pt>
                <c:pt idx="62">
                  <c:v>182</c:v>
                </c:pt>
                <c:pt idx="63">
                  <c:v>183</c:v>
                </c:pt>
                <c:pt idx="64">
                  <c:v>184</c:v>
                </c:pt>
                <c:pt idx="65">
                  <c:v>185</c:v>
                </c:pt>
              </c:numCache>
            </c:numRef>
          </c:cat>
          <c:val>
            <c:numRef>
              <c:f>Listing_evts!$U$122:$U$187</c:f>
              <c:numCache>
                <c:ptCount val="66"/>
                <c:pt idx="0">
                  <c:v>4.52</c:v>
                </c:pt>
                <c:pt idx="1">
                  <c:v>1.9300000000000002</c:v>
                </c:pt>
                <c:pt idx="2">
                  <c:v>2.7</c:v>
                </c:pt>
                <c:pt idx="3">
                  <c:v>7.16</c:v>
                </c:pt>
                <c:pt idx="4">
                  <c:v>3.52</c:v>
                </c:pt>
                <c:pt idx="5">
                  <c:v>2.16</c:v>
                </c:pt>
                <c:pt idx="6">
                  <c:v>2.61</c:v>
                </c:pt>
                <c:pt idx="7">
                  <c:v>9.98</c:v>
                </c:pt>
                <c:pt idx="8">
                  <c:v>13.52</c:v>
                </c:pt>
                <c:pt idx="9">
                  <c:v>2.36</c:v>
                </c:pt>
                <c:pt idx="10">
                  <c:v>15.74</c:v>
                </c:pt>
                <c:pt idx="11">
                  <c:v>31.25</c:v>
                </c:pt>
                <c:pt idx="12">
                  <c:v>1.47</c:v>
                </c:pt>
                <c:pt idx="13">
                  <c:v>2.91</c:v>
                </c:pt>
                <c:pt idx="14">
                  <c:v>7.66</c:v>
                </c:pt>
                <c:pt idx="15">
                  <c:v>1.84</c:v>
                </c:pt>
                <c:pt idx="16">
                  <c:v>8.01</c:v>
                </c:pt>
                <c:pt idx="17">
                  <c:v>5.34</c:v>
                </c:pt>
                <c:pt idx="18">
                  <c:v>11.37</c:v>
                </c:pt>
                <c:pt idx="19">
                  <c:v>4.37</c:v>
                </c:pt>
                <c:pt idx="20">
                  <c:v>60.65</c:v>
                </c:pt>
                <c:pt idx="21">
                  <c:v>23.84</c:v>
                </c:pt>
                <c:pt idx="22">
                  <c:v>1.15</c:v>
                </c:pt>
                <c:pt idx="23">
                  <c:v>6.42</c:v>
                </c:pt>
                <c:pt idx="24">
                  <c:v>5.37</c:v>
                </c:pt>
                <c:pt idx="25">
                  <c:v>19.73</c:v>
                </c:pt>
                <c:pt idx="26">
                  <c:v>10.41</c:v>
                </c:pt>
                <c:pt idx="27">
                  <c:v>10.37</c:v>
                </c:pt>
                <c:pt idx="28">
                  <c:v>5.91</c:v>
                </c:pt>
                <c:pt idx="29">
                  <c:v>2.54</c:v>
                </c:pt>
                <c:pt idx="30">
                  <c:v>11.31</c:v>
                </c:pt>
                <c:pt idx="31">
                  <c:v>12.1</c:v>
                </c:pt>
                <c:pt idx="32">
                  <c:v>12.75</c:v>
                </c:pt>
                <c:pt idx="33">
                  <c:v>9.16</c:v>
                </c:pt>
                <c:pt idx="34">
                  <c:v>3.78</c:v>
                </c:pt>
                <c:pt idx="35">
                  <c:v>1.62</c:v>
                </c:pt>
                <c:pt idx="36">
                  <c:v>14.33</c:v>
                </c:pt>
                <c:pt idx="37">
                  <c:v>4.74</c:v>
                </c:pt>
                <c:pt idx="38">
                  <c:v>9.88</c:v>
                </c:pt>
                <c:pt idx="39">
                  <c:v>8.71</c:v>
                </c:pt>
                <c:pt idx="40">
                  <c:v>2.02</c:v>
                </c:pt>
                <c:pt idx="41">
                  <c:v>1.84</c:v>
                </c:pt>
                <c:pt idx="42">
                  <c:v>2.42</c:v>
                </c:pt>
                <c:pt idx="43">
                  <c:v>4.5</c:v>
                </c:pt>
                <c:pt idx="44">
                  <c:v>7.91</c:v>
                </c:pt>
                <c:pt idx="45">
                  <c:v>3.07</c:v>
                </c:pt>
                <c:pt idx="46">
                  <c:v>0.93</c:v>
                </c:pt>
                <c:pt idx="47">
                  <c:v>8.39</c:v>
                </c:pt>
                <c:pt idx="48">
                  <c:v>3.71</c:v>
                </c:pt>
                <c:pt idx="49">
                  <c:v>4.74</c:v>
                </c:pt>
                <c:pt idx="50">
                  <c:v>5.06</c:v>
                </c:pt>
                <c:pt idx="51">
                  <c:v>17.61</c:v>
                </c:pt>
                <c:pt idx="52">
                  <c:v>10.51</c:v>
                </c:pt>
                <c:pt idx="53">
                  <c:v>3.25</c:v>
                </c:pt>
                <c:pt idx="54">
                  <c:v>88.09</c:v>
                </c:pt>
                <c:pt idx="55">
                  <c:v>1.72</c:v>
                </c:pt>
                <c:pt idx="56">
                  <c:v>18.36</c:v>
                </c:pt>
                <c:pt idx="57">
                  <c:v>4.49</c:v>
                </c:pt>
                <c:pt idx="58">
                  <c:v>8.33</c:v>
                </c:pt>
                <c:pt idx="59">
                  <c:v>4.74</c:v>
                </c:pt>
                <c:pt idx="60">
                  <c:v>2.18</c:v>
                </c:pt>
                <c:pt idx="61">
                  <c:v>8.05</c:v>
                </c:pt>
                <c:pt idx="62">
                  <c:v>3.59</c:v>
                </c:pt>
                <c:pt idx="63">
                  <c:v>11.6</c:v>
                </c:pt>
                <c:pt idx="64">
                  <c:v>2.09</c:v>
                </c:pt>
                <c:pt idx="65">
                  <c:v>2.38</c:v>
                </c:pt>
              </c:numCache>
            </c:numRef>
          </c:val>
        </c:ser>
        <c:gapWidth val="100"/>
        <c:axId val="35720698"/>
        <c:axId val="53050827"/>
      </c:barChart>
      <c:catAx>
        <c:axId val="35720698"/>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53050827"/>
        <c:crossesAt val="0"/>
        <c:auto val="0"/>
        <c:lblOffset val="100"/>
        <c:tickLblSkip val="2"/>
        <c:noMultiLvlLbl val="0"/>
      </c:catAx>
      <c:valAx>
        <c:axId val="53050827"/>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35720698"/>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2010: Average rain rate per event, dt= 30s</a:t>
            </a:r>
          </a:p>
        </c:rich>
      </c:tx>
      <c:layout>
        <c:manualLayout>
          <c:xMode val="factor"/>
          <c:yMode val="factor"/>
          <c:x val="0.0055"/>
          <c:y val="0"/>
        </c:manualLayout>
      </c:layout>
      <c:spPr>
        <a:noFill/>
        <a:ln>
          <a:noFill/>
        </a:ln>
      </c:spPr>
    </c:title>
    <c:plotArea>
      <c:layout>
        <c:manualLayout>
          <c:xMode val="edge"/>
          <c:yMode val="edge"/>
          <c:x val="0.00675"/>
          <c:y val="0.17325"/>
          <c:w val="0.9865"/>
          <c:h val="0.7935"/>
        </c:manualLayout>
      </c:layout>
      <c:barChart>
        <c:barDir val="col"/>
        <c:grouping val="clustered"/>
        <c:varyColors val="0"/>
        <c:ser>
          <c:idx val="0"/>
          <c:order val="0"/>
          <c:tx>
            <c:strRef>
              <c:f>Listing_evts!$B$122:$B$187</c:f>
              <c:strCache>
                <c:ptCount val="1"/>
                <c:pt idx="0">
                  <c:v>120 121 122 123 124 125 126 127 128 129 130 131 132 133 134 135 136 137 138 139 140 141 142 143 144 145 146 147 148 149 150 151 152 153 154 155 156 157 158 159 160 161 162 163 164 165 166 167 168 169 170 171 172 173 174 175 176 177 178 179 180 181 182 183</c:v>
                </c:pt>
              </c:strCache>
            </c:strRef>
          </c:tx>
          <c:spPr>
            <a:solidFill>
              <a:srgbClr val="00458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Listing_evts!$B$122:$B$187</c:f>
              <c:numCache>
                <c:ptCount val="66"/>
                <c:pt idx="0">
                  <c:v>120</c:v>
                </c:pt>
                <c:pt idx="1">
                  <c:v>121</c:v>
                </c:pt>
                <c:pt idx="2">
                  <c:v>122</c:v>
                </c:pt>
                <c:pt idx="3">
                  <c:v>123</c:v>
                </c:pt>
                <c:pt idx="4">
                  <c:v>124</c:v>
                </c:pt>
                <c:pt idx="5">
                  <c:v>125</c:v>
                </c:pt>
                <c:pt idx="6">
                  <c:v>126</c:v>
                </c:pt>
                <c:pt idx="7">
                  <c:v>127</c:v>
                </c:pt>
                <c:pt idx="8">
                  <c:v>128</c:v>
                </c:pt>
                <c:pt idx="9">
                  <c:v>129</c:v>
                </c:pt>
                <c:pt idx="10">
                  <c:v>130</c:v>
                </c:pt>
                <c:pt idx="11">
                  <c:v>131</c:v>
                </c:pt>
                <c:pt idx="12">
                  <c:v>132</c:v>
                </c:pt>
                <c:pt idx="13">
                  <c:v>133</c:v>
                </c:pt>
                <c:pt idx="14">
                  <c:v>134</c:v>
                </c:pt>
                <c:pt idx="15">
                  <c:v>135</c:v>
                </c:pt>
                <c:pt idx="16">
                  <c:v>136</c:v>
                </c:pt>
                <c:pt idx="17">
                  <c:v>137</c:v>
                </c:pt>
                <c:pt idx="18">
                  <c:v>138</c:v>
                </c:pt>
                <c:pt idx="19">
                  <c:v>139</c:v>
                </c:pt>
                <c:pt idx="20">
                  <c:v>140</c:v>
                </c:pt>
                <c:pt idx="21">
                  <c:v>141</c:v>
                </c:pt>
                <c:pt idx="22">
                  <c:v>142</c:v>
                </c:pt>
                <c:pt idx="23">
                  <c:v>143</c:v>
                </c:pt>
                <c:pt idx="24">
                  <c:v>144</c:v>
                </c:pt>
                <c:pt idx="25">
                  <c:v>145</c:v>
                </c:pt>
                <c:pt idx="26">
                  <c:v>146</c:v>
                </c:pt>
                <c:pt idx="27">
                  <c:v>147</c:v>
                </c:pt>
                <c:pt idx="28">
                  <c:v>148</c:v>
                </c:pt>
                <c:pt idx="29">
                  <c:v>149</c:v>
                </c:pt>
                <c:pt idx="30">
                  <c:v>150</c:v>
                </c:pt>
                <c:pt idx="31">
                  <c:v>151</c:v>
                </c:pt>
                <c:pt idx="32">
                  <c:v>152</c:v>
                </c:pt>
                <c:pt idx="33">
                  <c:v>153</c:v>
                </c:pt>
                <c:pt idx="34">
                  <c:v>154</c:v>
                </c:pt>
                <c:pt idx="35">
                  <c:v>155</c:v>
                </c:pt>
                <c:pt idx="36">
                  <c:v>156</c:v>
                </c:pt>
                <c:pt idx="37">
                  <c:v>157</c:v>
                </c:pt>
                <c:pt idx="38">
                  <c:v>158</c:v>
                </c:pt>
                <c:pt idx="39">
                  <c:v>159</c:v>
                </c:pt>
                <c:pt idx="40">
                  <c:v>160</c:v>
                </c:pt>
                <c:pt idx="41">
                  <c:v>161</c:v>
                </c:pt>
                <c:pt idx="42">
                  <c:v>162</c:v>
                </c:pt>
                <c:pt idx="43">
                  <c:v>163</c:v>
                </c:pt>
                <c:pt idx="44">
                  <c:v>164</c:v>
                </c:pt>
                <c:pt idx="45">
                  <c:v>165</c:v>
                </c:pt>
                <c:pt idx="46">
                  <c:v>166</c:v>
                </c:pt>
                <c:pt idx="47">
                  <c:v>167</c:v>
                </c:pt>
                <c:pt idx="48">
                  <c:v>168</c:v>
                </c:pt>
                <c:pt idx="49">
                  <c:v>169</c:v>
                </c:pt>
                <c:pt idx="50">
                  <c:v>170</c:v>
                </c:pt>
                <c:pt idx="51">
                  <c:v>171</c:v>
                </c:pt>
                <c:pt idx="52">
                  <c:v>172</c:v>
                </c:pt>
                <c:pt idx="53">
                  <c:v>173</c:v>
                </c:pt>
                <c:pt idx="54">
                  <c:v>174</c:v>
                </c:pt>
                <c:pt idx="55">
                  <c:v>175</c:v>
                </c:pt>
                <c:pt idx="56">
                  <c:v>176</c:v>
                </c:pt>
                <c:pt idx="57">
                  <c:v>177</c:v>
                </c:pt>
                <c:pt idx="58">
                  <c:v>178</c:v>
                </c:pt>
                <c:pt idx="59">
                  <c:v>179</c:v>
                </c:pt>
                <c:pt idx="60">
                  <c:v>180</c:v>
                </c:pt>
                <c:pt idx="61">
                  <c:v>181</c:v>
                </c:pt>
                <c:pt idx="62">
                  <c:v>182</c:v>
                </c:pt>
                <c:pt idx="63">
                  <c:v>183</c:v>
                </c:pt>
                <c:pt idx="64">
                  <c:v>184</c:v>
                </c:pt>
                <c:pt idx="65">
                  <c:v>185</c:v>
                </c:pt>
              </c:numCache>
            </c:numRef>
          </c:cat>
          <c:val>
            <c:numRef>
              <c:f>Listing_evts!$V$122:$V$187</c:f>
              <c:numCache>
                <c:ptCount val="66"/>
                <c:pt idx="0">
                  <c:v>10.655</c:v>
                </c:pt>
                <c:pt idx="1">
                  <c:v>1.1219999999999999</c:v>
                </c:pt>
                <c:pt idx="2">
                  <c:v>5.975</c:v>
                </c:pt>
                <c:pt idx="3">
                  <c:v>3.052</c:v>
                </c:pt>
                <c:pt idx="4">
                  <c:v>5.263</c:v>
                </c:pt>
                <c:pt idx="5">
                  <c:v>4.521</c:v>
                </c:pt>
                <c:pt idx="6">
                  <c:v>1.083</c:v>
                </c:pt>
                <c:pt idx="7">
                  <c:v>7.132</c:v>
                </c:pt>
                <c:pt idx="8">
                  <c:v>26.17</c:v>
                </c:pt>
                <c:pt idx="9">
                  <c:v>3.194</c:v>
                </c:pt>
                <c:pt idx="10">
                  <c:v>1.945</c:v>
                </c:pt>
                <c:pt idx="11">
                  <c:v>17.521</c:v>
                </c:pt>
                <c:pt idx="12">
                  <c:v>7.124</c:v>
                </c:pt>
                <c:pt idx="13">
                  <c:v>2.879</c:v>
                </c:pt>
                <c:pt idx="14">
                  <c:v>13.064</c:v>
                </c:pt>
                <c:pt idx="15">
                  <c:v>2.967</c:v>
                </c:pt>
                <c:pt idx="16">
                  <c:v>5.161</c:v>
                </c:pt>
                <c:pt idx="17">
                  <c:v>4.01</c:v>
                </c:pt>
                <c:pt idx="18">
                  <c:v>2.5060000000000002</c:v>
                </c:pt>
                <c:pt idx="19">
                  <c:v>7.083</c:v>
                </c:pt>
                <c:pt idx="20">
                  <c:v>14.852</c:v>
                </c:pt>
                <c:pt idx="21">
                  <c:v>2.5869999999999997</c:v>
                </c:pt>
                <c:pt idx="22">
                  <c:v>1.003</c:v>
                </c:pt>
                <c:pt idx="23">
                  <c:v>7.955</c:v>
                </c:pt>
                <c:pt idx="24">
                  <c:v>1.276</c:v>
                </c:pt>
                <c:pt idx="25">
                  <c:v>12.085</c:v>
                </c:pt>
                <c:pt idx="26">
                  <c:v>4.5969999999999995</c:v>
                </c:pt>
                <c:pt idx="27">
                  <c:v>4.553</c:v>
                </c:pt>
                <c:pt idx="28">
                  <c:v>3.271</c:v>
                </c:pt>
                <c:pt idx="29">
                  <c:v>1.976</c:v>
                </c:pt>
                <c:pt idx="30">
                  <c:v>1.445</c:v>
                </c:pt>
                <c:pt idx="31">
                  <c:v>2.484</c:v>
                </c:pt>
                <c:pt idx="32">
                  <c:v>10.214</c:v>
                </c:pt>
                <c:pt idx="33">
                  <c:v>14.257</c:v>
                </c:pt>
                <c:pt idx="34">
                  <c:v>1.292</c:v>
                </c:pt>
                <c:pt idx="35">
                  <c:v>1.168</c:v>
                </c:pt>
                <c:pt idx="36">
                  <c:v>30.92</c:v>
                </c:pt>
                <c:pt idx="37">
                  <c:v>3.6950000000000003</c:v>
                </c:pt>
                <c:pt idx="38">
                  <c:v>6.177</c:v>
                </c:pt>
                <c:pt idx="39">
                  <c:v>5.737</c:v>
                </c:pt>
                <c:pt idx="40">
                  <c:v>1.83</c:v>
                </c:pt>
                <c:pt idx="41">
                  <c:v>1.108</c:v>
                </c:pt>
                <c:pt idx="42">
                  <c:v>2.409</c:v>
                </c:pt>
                <c:pt idx="43">
                  <c:v>3.086</c:v>
                </c:pt>
                <c:pt idx="44">
                  <c:v>7.942</c:v>
                </c:pt>
                <c:pt idx="45">
                  <c:v>3.331</c:v>
                </c:pt>
                <c:pt idx="46">
                  <c:v>1.721</c:v>
                </c:pt>
                <c:pt idx="47">
                  <c:v>3.673</c:v>
                </c:pt>
                <c:pt idx="48">
                  <c:v>2.029</c:v>
                </c:pt>
                <c:pt idx="49">
                  <c:v>3.123</c:v>
                </c:pt>
                <c:pt idx="50">
                  <c:v>1.635</c:v>
                </c:pt>
                <c:pt idx="51">
                  <c:v>2.544</c:v>
                </c:pt>
                <c:pt idx="52">
                  <c:v>4.521</c:v>
                </c:pt>
                <c:pt idx="53">
                  <c:v>1.759</c:v>
                </c:pt>
                <c:pt idx="54">
                  <c:v>2.188</c:v>
                </c:pt>
                <c:pt idx="55">
                  <c:v>1.5590000000000002</c:v>
                </c:pt>
                <c:pt idx="56">
                  <c:v>1.699</c:v>
                </c:pt>
                <c:pt idx="57">
                  <c:v>1.186</c:v>
                </c:pt>
                <c:pt idx="58">
                  <c:v>1.495</c:v>
                </c:pt>
                <c:pt idx="59">
                  <c:v>2.156</c:v>
                </c:pt>
                <c:pt idx="60">
                  <c:v>1.57</c:v>
                </c:pt>
                <c:pt idx="61">
                  <c:v>6.079</c:v>
                </c:pt>
                <c:pt idx="62">
                  <c:v>1.433</c:v>
                </c:pt>
                <c:pt idx="63">
                  <c:v>13.907</c:v>
                </c:pt>
                <c:pt idx="64">
                  <c:v>1.125</c:v>
                </c:pt>
                <c:pt idx="65">
                  <c:v>2.711</c:v>
                </c:pt>
              </c:numCache>
            </c:numRef>
          </c:val>
        </c:ser>
        <c:gapWidth val="100"/>
        <c:axId val="7695396"/>
        <c:axId val="2149701"/>
      </c:barChart>
      <c:catAx>
        <c:axId val="7695396"/>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2149701"/>
        <c:crossesAt val="0"/>
        <c:auto val="0"/>
        <c:lblOffset val="100"/>
        <c:tickLblSkip val="2"/>
        <c:noMultiLvlLbl val="0"/>
      </c:catAx>
      <c:valAx>
        <c:axId val="2149701"/>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7695396"/>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2010, 13 stations: Average rain rate per event, dt= 30s</a:t>
            </a:r>
          </a:p>
        </c:rich>
      </c:tx>
      <c:layout>
        <c:manualLayout>
          <c:xMode val="factor"/>
          <c:yMode val="factor"/>
          <c:x val="0.012"/>
          <c:y val="0"/>
        </c:manualLayout>
      </c:layout>
      <c:spPr>
        <a:noFill/>
        <a:ln>
          <a:noFill/>
        </a:ln>
      </c:spPr>
    </c:title>
    <c:plotArea>
      <c:layout>
        <c:manualLayout>
          <c:xMode val="edge"/>
          <c:yMode val="edge"/>
          <c:x val="0.011"/>
          <c:y val="0.1945"/>
          <c:w val="0.978"/>
          <c:h val="0.7665"/>
        </c:manualLayout>
      </c:layout>
      <c:barChart>
        <c:barDir val="col"/>
        <c:grouping val="clustered"/>
        <c:varyColors val="0"/>
        <c:ser>
          <c:idx val="0"/>
          <c:order val="0"/>
          <c:tx>
            <c:strRef>
              <c:f>Listing_evts!$B$188:$B$218</c:f>
              <c:strCache>
                <c:ptCount val="1"/>
                <c:pt idx="0">
                  <c:v>186 187 188 189 190 191 192 193 194 195 196 197 198 199 200 201 202 203 204 205 206 207 208 209 210 211 212 213 214 215 216</c:v>
                </c:pt>
              </c:strCache>
            </c:strRef>
          </c:tx>
          <c:spPr>
            <a:solidFill>
              <a:srgbClr val="FF420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Listing_evts!$B$188:$B$218</c:f>
              <c:numCache>
                <c:ptCount val="31"/>
                <c:pt idx="0">
                  <c:v>186</c:v>
                </c:pt>
                <c:pt idx="1">
                  <c:v>187</c:v>
                </c:pt>
                <c:pt idx="2">
                  <c:v>188</c:v>
                </c:pt>
                <c:pt idx="3">
                  <c:v>189</c:v>
                </c:pt>
                <c:pt idx="4">
                  <c:v>190</c:v>
                </c:pt>
                <c:pt idx="5">
                  <c:v>191</c:v>
                </c:pt>
                <c:pt idx="6">
                  <c:v>192</c:v>
                </c:pt>
                <c:pt idx="7">
                  <c:v>193</c:v>
                </c:pt>
                <c:pt idx="8">
                  <c:v>194</c:v>
                </c:pt>
                <c:pt idx="9">
                  <c:v>195</c:v>
                </c:pt>
                <c:pt idx="10">
                  <c:v>196</c:v>
                </c:pt>
                <c:pt idx="11">
                  <c:v>197</c:v>
                </c:pt>
                <c:pt idx="12">
                  <c:v>198</c:v>
                </c:pt>
                <c:pt idx="13">
                  <c:v>199</c:v>
                </c:pt>
                <c:pt idx="14">
                  <c:v>200</c:v>
                </c:pt>
                <c:pt idx="15">
                  <c:v>201</c:v>
                </c:pt>
                <c:pt idx="16">
                  <c:v>202</c:v>
                </c:pt>
                <c:pt idx="17">
                  <c:v>203</c:v>
                </c:pt>
                <c:pt idx="18">
                  <c:v>204</c:v>
                </c:pt>
                <c:pt idx="19">
                  <c:v>205</c:v>
                </c:pt>
                <c:pt idx="20">
                  <c:v>206</c:v>
                </c:pt>
                <c:pt idx="21">
                  <c:v>207</c:v>
                </c:pt>
                <c:pt idx="22">
                  <c:v>208</c:v>
                </c:pt>
                <c:pt idx="23">
                  <c:v>209</c:v>
                </c:pt>
                <c:pt idx="24">
                  <c:v>210</c:v>
                </c:pt>
                <c:pt idx="25">
                  <c:v>211</c:v>
                </c:pt>
                <c:pt idx="26">
                  <c:v>212</c:v>
                </c:pt>
                <c:pt idx="27">
                  <c:v>213</c:v>
                </c:pt>
                <c:pt idx="28">
                  <c:v>214</c:v>
                </c:pt>
                <c:pt idx="29">
                  <c:v>215</c:v>
                </c:pt>
                <c:pt idx="30">
                  <c:v>216</c:v>
                </c:pt>
              </c:numCache>
            </c:numRef>
          </c:cat>
          <c:val>
            <c:numRef>
              <c:f>Listing_evts!$U$188:$U$218</c:f>
              <c:numCache>
                <c:ptCount val="31"/>
                <c:pt idx="0">
                  <c:v>5.06</c:v>
                </c:pt>
                <c:pt idx="1">
                  <c:v>3.76</c:v>
                </c:pt>
                <c:pt idx="2">
                  <c:v>17.19</c:v>
                </c:pt>
                <c:pt idx="3">
                  <c:v>17.24</c:v>
                </c:pt>
                <c:pt idx="4">
                  <c:v>25.06</c:v>
                </c:pt>
                <c:pt idx="5">
                  <c:v>191.79</c:v>
                </c:pt>
                <c:pt idx="6">
                  <c:v>25.21</c:v>
                </c:pt>
                <c:pt idx="7">
                  <c:v>36.47</c:v>
                </c:pt>
                <c:pt idx="8">
                  <c:v>16.78</c:v>
                </c:pt>
                <c:pt idx="9">
                  <c:v>8.32</c:v>
                </c:pt>
                <c:pt idx="10">
                  <c:v>14.1</c:v>
                </c:pt>
                <c:pt idx="11">
                  <c:v>11.52</c:v>
                </c:pt>
                <c:pt idx="12">
                  <c:v>17.3</c:v>
                </c:pt>
                <c:pt idx="13">
                  <c:v>61.43</c:v>
                </c:pt>
                <c:pt idx="14">
                  <c:v>23.61</c:v>
                </c:pt>
                <c:pt idx="15">
                  <c:v>4.45</c:v>
                </c:pt>
                <c:pt idx="16">
                  <c:v>8.72</c:v>
                </c:pt>
                <c:pt idx="17">
                  <c:v>40.16</c:v>
                </c:pt>
                <c:pt idx="18">
                  <c:v>1.54</c:v>
                </c:pt>
                <c:pt idx="19">
                  <c:v>2.05</c:v>
                </c:pt>
                <c:pt idx="20">
                  <c:v>7.74</c:v>
                </c:pt>
                <c:pt idx="21">
                  <c:v>7.23</c:v>
                </c:pt>
                <c:pt idx="22">
                  <c:v>207.56</c:v>
                </c:pt>
                <c:pt idx="23">
                  <c:v>11.71</c:v>
                </c:pt>
                <c:pt idx="24">
                  <c:v>17.92</c:v>
                </c:pt>
                <c:pt idx="25">
                  <c:v>16.28</c:v>
                </c:pt>
                <c:pt idx="26">
                  <c:v>5.58</c:v>
                </c:pt>
                <c:pt idx="27">
                  <c:v>12.84</c:v>
                </c:pt>
                <c:pt idx="28">
                  <c:v>17.48</c:v>
                </c:pt>
                <c:pt idx="29">
                  <c:v>4.71</c:v>
                </c:pt>
                <c:pt idx="30">
                  <c:v>15.13</c:v>
                </c:pt>
              </c:numCache>
            </c:numRef>
          </c:val>
        </c:ser>
        <c:gapWidth val="100"/>
        <c:axId val="19347310"/>
        <c:axId val="39908063"/>
      </c:barChart>
      <c:catAx>
        <c:axId val="1934731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39908063"/>
        <c:crossesAt val="0"/>
        <c:auto val="0"/>
        <c:lblOffset val="100"/>
        <c:tickLblSkip val="1"/>
        <c:noMultiLvlLbl val="0"/>
      </c:catAx>
      <c:valAx>
        <c:axId val="39908063"/>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19347310"/>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2010, 13 stations: Average rain rate per event, dt= 30s</a:t>
            </a:r>
          </a:p>
        </c:rich>
      </c:tx>
      <c:layout>
        <c:manualLayout>
          <c:xMode val="factor"/>
          <c:yMode val="factor"/>
          <c:x val="0.01225"/>
          <c:y val="0"/>
        </c:manualLayout>
      </c:layout>
      <c:spPr>
        <a:noFill/>
        <a:ln>
          <a:noFill/>
        </a:ln>
      </c:spPr>
    </c:title>
    <c:plotArea>
      <c:layout>
        <c:manualLayout>
          <c:xMode val="edge"/>
          <c:yMode val="edge"/>
          <c:x val="0.011"/>
          <c:y val="0.1695"/>
          <c:w val="0.978"/>
          <c:h val="0.798"/>
        </c:manualLayout>
      </c:layout>
      <c:barChart>
        <c:barDir val="col"/>
        <c:grouping val="clustered"/>
        <c:varyColors val="0"/>
        <c:ser>
          <c:idx val="0"/>
          <c:order val="0"/>
          <c:tx>
            <c:strRef>
              <c:f>Listing_evts!$B$188:$B$218</c:f>
              <c:strCache>
                <c:ptCount val="1"/>
                <c:pt idx="0">
                  <c:v>186 187 188 189 190 191 192 193 194 195 196 197 198 199 200 201 202 203 204 205 206 207 208 209 210 211 212 213 214 215 216</c:v>
                </c:pt>
              </c:strCache>
            </c:strRef>
          </c:tx>
          <c:spPr>
            <a:solidFill>
              <a:srgbClr val="00458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Listing_evts!$B$188:$B$218</c:f>
              <c:numCache>
                <c:ptCount val="31"/>
                <c:pt idx="0">
                  <c:v>186</c:v>
                </c:pt>
                <c:pt idx="1">
                  <c:v>187</c:v>
                </c:pt>
                <c:pt idx="2">
                  <c:v>188</c:v>
                </c:pt>
                <c:pt idx="3">
                  <c:v>189</c:v>
                </c:pt>
                <c:pt idx="4">
                  <c:v>190</c:v>
                </c:pt>
                <c:pt idx="5">
                  <c:v>191</c:v>
                </c:pt>
                <c:pt idx="6">
                  <c:v>192</c:v>
                </c:pt>
                <c:pt idx="7">
                  <c:v>193</c:v>
                </c:pt>
                <c:pt idx="8">
                  <c:v>194</c:v>
                </c:pt>
                <c:pt idx="9">
                  <c:v>195</c:v>
                </c:pt>
                <c:pt idx="10">
                  <c:v>196</c:v>
                </c:pt>
                <c:pt idx="11">
                  <c:v>197</c:v>
                </c:pt>
                <c:pt idx="12">
                  <c:v>198</c:v>
                </c:pt>
                <c:pt idx="13">
                  <c:v>199</c:v>
                </c:pt>
                <c:pt idx="14">
                  <c:v>200</c:v>
                </c:pt>
                <c:pt idx="15">
                  <c:v>201</c:v>
                </c:pt>
                <c:pt idx="16">
                  <c:v>202</c:v>
                </c:pt>
                <c:pt idx="17">
                  <c:v>203</c:v>
                </c:pt>
                <c:pt idx="18">
                  <c:v>204</c:v>
                </c:pt>
                <c:pt idx="19">
                  <c:v>205</c:v>
                </c:pt>
                <c:pt idx="20">
                  <c:v>206</c:v>
                </c:pt>
                <c:pt idx="21">
                  <c:v>207</c:v>
                </c:pt>
                <c:pt idx="22">
                  <c:v>208</c:v>
                </c:pt>
                <c:pt idx="23">
                  <c:v>209</c:v>
                </c:pt>
                <c:pt idx="24">
                  <c:v>210</c:v>
                </c:pt>
                <c:pt idx="25">
                  <c:v>211</c:v>
                </c:pt>
                <c:pt idx="26">
                  <c:v>212</c:v>
                </c:pt>
                <c:pt idx="27">
                  <c:v>213</c:v>
                </c:pt>
                <c:pt idx="28">
                  <c:v>214</c:v>
                </c:pt>
                <c:pt idx="29">
                  <c:v>215</c:v>
                </c:pt>
                <c:pt idx="30">
                  <c:v>216</c:v>
                </c:pt>
              </c:numCache>
            </c:numRef>
          </c:cat>
          <c:val>
            <c:numRef>
              <c:f>Listing_evts!$V$188:$V$218</c:f>
              <c:numCache>
                <c:ptCount val="31"/>
                <c:pt idx="0">
                  <c:v>1.19</c:v>
                </c:pt>
                <c:pt idx="1">
                  <c:v>1.635</c:v>
                </c:pt>
                <c:pt idx="2">
                  <c:v>10.376</c:v>
                </c:pt>
                <c:pt idx="3">
                  <c:v>8.514</c:v>
                </c:pt>
                <c:pt idx="4">
                  <c:v>6.67</c:v>
                </c:pt>
                <c:pt idx="5">
                  <c:v>19.906</c:v>
                </c:pt>
                <c:pt idx="6">
                  <c:v>6.476</c:v>
                </c:pt>
                <c:pt idx="7">
                  <c:v>16.921</c:v>
                </c:pt>
                <c:pt idx="8">
                  <c:v>3.622</c:v>
                </c:pt>
                <c:pt idx="9">
                  <c:v>4.532</c:v>
                </c:pt>
                <c:pt idx="10">
                  <c:v>5.774</c:v>
                </c:pt>
                <c:pt idx="11">
                  <c:v>5.95</c:v>
                </c:pt>
                <c:pt idx="12">
                  <c:v>4.862</c:v>
                </c:pt>
                <c:pt idx="13">
                  <c:v>8.419</c:v>
                </c:pt>
                <c:pt idx="14">
                  <c:v>2.383</c:v>
                </c:pt>
                <c:pt idx="15">
                  <c:v>2.67</c:v>
                </c:pt>
                <c:pt idx="16">
                  <c:v>29.859</c:v>
                </c:pt>
                <c:pt idx="17">
                  <c:v>16.805</c:v>
                </c:pt>
                <c:pt idx="18">
                  <c:v>1.469</c:v>
                </c:pt>
                <c:pt idx="19">
                  <c:v>1.109</c:v>
                </c:pt>
                <c:pt idx="20">
                  <c:v>1.754</c:v>
                </c:pt>
                <c:pt idx="21">
                  <c:v>1.239</c:v>
                </c:pt>
                <c:pt idx="22">
                  <c:v>14.664</c:v>
                </c:pt>
                <c:pt idx="23">
                  <c:v>1.82</c:v>
                </c:pt>
                <c:pt idx="24">
                  <c:v>1.01</c:v>
                </c:pt>
                <c:pt idx="25">
                  <c:v>1.146</c:v>
                </c:pt>
                <c:pt idx="26">
                  <c:v>1.188</c:v>
                </c:pt>
                <c:pt idx="27">
                  <c:v>8.114</c:v>
                </c:pt>
                <c:pt idx="28">
                  <c:v>1.873</c:v>
                </c:pt>
                <c:pt idx="29">
                  <c:v>4.366</c:v>
                </c:pt>
                <c:pt idx="30">
                  <c:v>4.134</c:v>
                </c:pt>
              </c:numCache>
            </c:numRef>
          </c:val>
        </c:ser>
        <c:gapWidth val="100"/>
        <c:axId val="23628248"/>
        <c:axId val="11327641"/>
      </c:barChart>
      <c:catAx>
        <c:axId val="23628248"/>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11327641"/>
        <c:crossesAt val="0"/>
        <c:auto val="0"/>
        <c:lblOffset val="100"/>
        <c:tickLblSkip val="1"/>
        <c:noMultiLvlLbl val="0"/>
      </c:catAx>
      <c:valAx>
        <c:axId val="11327641"/>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23628248"/>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 Id="rId9"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18</xdr:col>
      <xdr:colOff>76200</xdr:colOff>
      <xdr:row>18</xdr:row>
      <xdr:rowOff>133350</xdr:rowOff>
    </xdr:to>
    <xdr:graphicFrame>
      <xdr:nvGraphicFramePr>
        <xdr:cNvPr id="1" name="Chart 1"/>
        <xdr:cNvGraphicFramePr/>
      </xdr:nvGraphicFramePr>
      <xdr:xfrm>
        <a:off x="28575" y="0"/>
        <a:ext cx="13935075" cy="30480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18</xdr:row>
      <xdr:rowOff>104775</xdr:rowOff>
    </xdr:from>
    <xdr:to>
      <xdr:col>18</xdr:col>
      <xdr:colOff>66675</xdr:colOff>
      <xdr:row>37</xdr:row>
      <xdr:rowOff>104775</xdr:rowOff>
    </xdr:to>
    <xdr:graphicFrame>
      <xdr:nvGraphicFramePr>
        <xdr:cNvPr id="2" name="Chart 2"/>
        <xdr:cNvGraphicFramePr/>
      </xdr:nvGraphicFramePr>
      <xdr:xfrm>
        <a:off x="9525" y="3019425"/>
        <a:ext cx="13944600" cy="3076575"/>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37</xdr:row>
      <xdr:rowOff>76200</xdr:rowOff>
    </xdr:from>
    <xdr:to>
      <xdr:col>18</xdr:col>
      <xdr:colOff>238125</xdr:colOff>
      <xdr:row>53</xdr:row>
      <xdr:rowOff>95250</xdr:rowOff>
    </xdr:to>
    <xdr:graphicFrame>
      <xdr:nvGraphicFramePr>
        <xdr:cNvPr id="3" name="Chart 3"/>
        <xdr:cNvGraphicFramePr/>
      </xdr:nvGraphicFramePr>
      <xdr:xfrm>
        <a:off x="333375" y="6067425"/>
        <a:ext cx="13792200"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66675</xdr:rowOff>
    </xdr:from>
    <xdr:to>
      <xdr:col>18</xdr:col>
      <xdr:colOff>323850</xdr:colOff>
      <xdr:row>38</xdr:row>
      <xdr:rowOff>9525</xdr:rowOff>
    </xdr:to>
    <xdr:graphicFrame>
      <xdr:nvGraphicFramePr>
        <xdr:cNvPr id="1" name="Chart 1"/>
        <xdr:cNvGraphicFramePr/>
      </xdr:nvGraphicFramePr>
      <xdr:xfrm>
        <a:off x="0" y="2981325"/>
        <a:ext cx="14211300" cy="318135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0</xdr:rowOff>
    </xdr:from>
    <xdr:to>
      <xdr:col>18</xdr:col>
      <xdr:colOff>295275</xdr:colOff>
      <xdr:row>18</xdr:row>
      <xdr:rowOff>95250</xdr:rowOff>
    </xdr:to>
    <xdr:graphicFrame>
      <xdr:nvGraphicFramePr>
        <xdr:cNvPr id="2" name="Chart 2"/>
        <xdr:cNvGraphicFramePr/>
      </xdr:nvGraphicFramePr>
      <xdr:xfrm>
        <a:off x="66675" y="0"/>
        <a:ext cx="14116050" cy="30099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75</xdr:row>
      <xdr:rowOff>38100</xdr:rowOff>
    </xdr:from>
    <xdr:to>
      <xdr:col>18</xdr:col>
      <xdr:colOff>285750</xdr:colOff>
      <xdr:row>95</xdr:row>
      <xdr:rowOff>19050</xdr:rowOff>
    </xdr:to>
    <xdr:graphicFrame>
      <xdr:nvGraphicFramePr>
        <xdr:cNvPr id="3" name="Chart 3"/>
        <xdr:cNvGraphicFramePr/>
      </xdr:nvGraphicFramePr>
      <xdr:xfrm>
        <a:off x="0" y="12182475"/>
        <a:ext cx="14173200" cy="3219450"/>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57</xdr:row>
      <xdr:rowOff>0</xdr:rowOff>
    </xdr:from>
    <xdr:to>
      <xdr:col>18</xdr:col>
      <xdr:colOff>276225</xdr:colOff>
      <xdr:row>75</xdr:row>
      <xdr:rowOff>28575</xdr:rowOff>
    </xdr:to>
    <xdr:graphicFrame>
      <xdr:nvGraphicFramePr>
        <xdr:cNvPr id="4" name="Chart 4"/>
        <xdr:cNvGraphicFramePr/>
      </xdr:nvGraphicFramePr>
      <xdr:xfrm>
        <a:off x="47625" y="9229725"/>
        <a:ext cx="14116050" cy="29432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134</xdr:row>
      <xdr:rowOff>28575</xdr:rowOff>
    </xdr:from>
    <xdr:to>
      <xdr:col>11</xdr:col>
      <xdr:colOff>295275</xdr:colOff>
      <xdr:row>149</xdr:row>
      <xdr:rowOff>133350</xdr:rowOff>
    </xdr:to>
    <xdr:graphicFrame>
      <xdr:nvGraphicFramePr>
        <xdr:cNvPr id="5" name="Chart 5"/>
        <xdr:cNvGraphicFramePr/>
      </xdr:nvGraphicFramePr>
      <xdr:xfrm>
        <a:off x="0" y="21726525"/>
        <a:ext cx="8782050" cy="253365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115</xdr:row>
      <xdr:rowOff>123825</xdr:rowOff>
    </xdr:from>
    <xdr:to>
      <xdr:col>11</xdr:col>
      <xdr:colOff>257175</xdr:colOff>
      <xdr:row>134</xdr:row>
      <xdr:rowOff>57150</xdr:rowOff>
    </xdr:to>
    <xdr:graphicFrame>
      <xdr:nvGraphicFramePr>
        <xdr:cNvPr id="6" name="Chart 6"/>
        <xdr:cNvGraphicFramePr/>
      </xdr:nvGraphicFramePr>
      <xdr:xfrm>
        <a:off x="47625" y="18745200"/>
        <a:ext cx="8696325" cy="3009900"/>
      </xdr:xfrm>
      <a:graphic>
        <a:graphicData uri="http://schemas.openxmlformats.org/drawingml/2006/chart">
          <c:chart xmlns:c="http://schemas.openxmlformats.org/drawingml/2006/chart" r:id="rId6"/>
        </a:graphicData>
      </a:graphic>
    </xdr:graphicFrame>
    <xdr:clientData/>
  </xdr:twoCellAnchor>
  <xdr:twoCellAnchor>
    <xdr:from>
      <xdr:col>0</xdr:col>
      <xdr:colOff>352425</xdr:colOff>
      <xdr:row>38</xdr:row>
      <xdr:rowOff>66675</xdr:rowOff>
    </xdr:from>
    <xdr:to>
      <xdr:col>18</xdr:col>
      <xdr:colOff>342900</xdr:colOff>
      <xdr:row>52</xdr:row>
      <xdr:rowOff>161925</xdr:rowOff>
    </xdr:to>
    <xdr:graphicFrame>
      <xdr:nvGraphicFramePr>
        <xdr:cNvPr id="7" name="Chart 7"/>
        <xdr:cNvGraphicFramePr/>
      </xdr:nvGraphicFramePr>
      <xdr:xfrm>
        <a:off x="352425" y="6219825"/>
        <a:ext cx="13877925" cy="2362200"/>
      </xdr:xfrm>
      <a:graphic>
        <a:graphicData uri="http://schemas.openxmlformats.org/drawingml/2006/chart">
          <c:chart xmlns:c="http://schemas.openxmlformats.org/drawingml/2006/chart" r:id="rId7"/>
        </a:graphicData>
      </a:graphic>
    </xdr:graphicFrame>
    <xdr:clientData/>
  </xdr:twoCellAnchor>
  <xdr:twoCellAnchor>
    <xdr:from>
      <xdr:col>0</xdr:col>
      <xdr:colOff>352425</xdr:colOff>
      <xdr:row>95</xdr:row>
      <xdr:rowOff>57150</xdr:rowOff>
    </xdr:from>
    <xdr:to>
      <xdr:col>18</xdr:col>
      <xdr:colOff>295275</xdr:colOff>
      <xdr:row>109</xdr:row>
      <xdr:rowOff>142875</xdr:rowOff>
    </xdr:to>
    <xdr:graphicFrame>
      <xdr:nvGraphicFramePr>
        <xdr:cNvPr id="8" name="Chart 8"/>
        <xdr:cNvGraphicFramePr/>
      </xdr:nvGraphicFramePr>
      <xdr:xfrm>
        <a:off x="352425" y="15440025"/>
        <a:ext cx="13830300" cy="2352675"/>
      </xdr:xfrm>
      <a:graphic>
        <a:graphicData uri="http://schemas.openxmlformats.org/drawingml/2006/chart">
          <c:chart xmlns:c="http://schemas.openxmlformats.org/drawingml/2006/chart" r:id="rId8"/>
        </a:graphicData>
      </a:graphic>
    </xdr:graphicFrame>
    <xdr:clientData/>
  </xdr:twoCellAnchor>
  <xdr:twoCellAnchor>
    <xdr:from>
      <xdr:col>0</xdr:col>
      <xdr:colOff>342900</xdr:colOff>
      <xdr:row>150</xdr:row>
      <xdr:rowOff>161925</xdr:rowOff>
    </xdr:from>
    <xdr:to>
      <xdr:col>11</xdr:col>
      <xdr:colOff>323850</xdr:colOff>
      <xdr:row>165</xdr:row>
      <xdr:rowOff>85725</xdr:rowOff>
    </xdr:to>
    <xdr:graphicFrame>
      <xdr:nvGraphicFramePr>
        <xdr:cNvPr id="9" name="Chart 9"/>
        <xdr:cNvGraphicFramePr/>
      </xdr:nvGraphicFramePr>
      <xdr:xfrm>
        <a:off x="342900" y="24450675"/>
        <a:ext cx="8467725" cy="2352675"/>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D218"/>
  <sheetViews>
    <sheetView tabSelected="1" zoomScalePageLayoutView="0" workbookViewId="0" topLeftCell="A1">
      <pane xSplit="4" ySplit="2" topLeftCell="E30" activePane="bottomRight" state="frozen"/>
      <selection pane="topLeft" activeCell="A1" sqref="A1"/>
      <selection pane="topRight" activeCell="E1" sqref="E1"/>
      <selection pane="bottomLeft" activeCell="A30" sqref="A30"/>
      <selection pane="bottomRight" activeCell="C33" sqref="C33"/>
    </sheetView>
  </sheetViews>
  <sheetFormatPr defaultColWidth="11.57421875" defaultRowHeight="12.75"/>
  <cols>
    <col min="1" max="1" width="4.57421875" style="1" customWidth="1"/>
    <col min="2" max="2" width="4.28125" style="2" customWidth="1"/>
    <col min="3" max="4" width="18.421875" style="3" customWidth="1"/>
    <col min="5" max="5" width="3.421875" style="2" customWidth="1"/>
    <col min="6" max="20" width="3.421875" style="1" customWidth="1"/>
    <col min="21" max="22" width="12.140625" style="1" customWidth="1"/>
    <col min="23" max="23" width="7.421875" style="1" customWidth="1"/>
    <col min="24" max="24" width="9.8515625" style="1" customWidth="1"/>
    <col min="25" max="25" width="7.00390625" style="1" customWidth="1"/>
    <col min="26" max="26" width="10.28125" style="1" customWidth="1"/>
    <col min="27" max="27" width="7.57421875" style="1" customWidth="1"/>
    <col min="28" max="28" width="10.8515625" style="1" customWidth="1"/>
    <col min="29" max="29" width="26.00390625" style="1" customWidth="1"/>
    <col min="30" max="30" width="37.57421875" style="1" customWidth="1"/>
    <col min="31" max="16384" width="11.57421875" style="1" customWidth="1"/>
  </cols>
  <sheetData>
    <row r="1" spans="2:27" s="4" customFormat="1" ht="12" customHeight="1">
      <c r="B1" s="43" t="s">
        <v>0</v>
      </c>
      <c r="C1" s="5" t="s">
        <v>1</v>
      </c>
      <c r="D1" s="5" t="s">
        <v>1</v>
      </c>
      <c r="E1" s="44" t="s">
        <v>2</v>
      </c>
      <c r="F1" s="44"/>
      <c r="G1" s="44"/>
      <c r="H1" s="44"/>
      <c r="I1" s="44" t="s">
        <v>3</v>
      </c>
      <c r="J1" s="44"/>
      <c r="K1" s="44"/>
      <c r="L1" s="44"/>
      <c r="M1" s="44" t="s">
        <v>4</v>
      </c>
      <c r="N1" s="44"/>
      <c r="O1" s="44"/>
      <c r="P1" s="44"/>
      <c r="Q1" s="44" t="s">
        <v>5</v>
      </c>
      <c r="R1" s="44"/>
      <c r="S1" s="44"/>
      <c r="T1" s="44"/>
      <c r="U1" s="4" t="s">
        <v>6</v>
      </c>
      <c r="V1" s="4" t="s">
        <v>7</v>
      </c>
      <c r="W1" s="4" t="s">
        <v>6</v>
      </c>
      <c r="Y1" s="4" t="s">
        <v>7</v>
      </c>
      <c r="AA1" s="4" t="s">
        <v>7</v>
      </c>
    </row>
    <row r="2" spans="2:30" s="4" customFormat="1" ht="12.75">
      <c r="B2" s="43"/>
      <c r="C2" s="5" t="s">
        <v>8</v>
      </c>
      <c r="D2" s="5" t="s">
        <v>9</v>
      </c>
      <c r="E2" s="4">
        <v>10</v>
      </c>
      <c r="F2" s="4">
        <v>11</v>
      </c>
      <c r="G2" s="4">
        <v>12</v>
      </c>
      <c r="H2" s="4">
        <v>13</v>
      </c>
      <c r="I2" s="4">
        <v>20</v>
      </c>
      <c r="J2" s="4">
        <v>21</v>
      </c>
      <c r="K2" s="4">
        <v>22</v>
      </c>
      <c r="L2" s="4">
        <v>23</v>
      </c>
      <c r="M2" s="4">
        <v>30</v>
      </c>
      <c r="N2" s="4">
        <v>31</v>
      </c>
      <c r="O2" s="4">
        <v>32</v>
      </c>
      <c r="P2" s="4">
        <v>33</v>
      </c>
      <c r="Q2" s="4">
        <v>40</v>
      </c>
      <c r="R2" s="4">
        <v>41</v>
      </c>
      <c r="S2" s="4">
        <v>42</v>
      </c>
      <c r="T2" s="4">
        <v>43</v>
      </c>
      <c r="U2" s="4" t="s">
        <v>10</v>
      </c>
      <c r="V2" s="4" t="s">
        <v>11</v>
      </c>
      <c r="W2" s="4" t="s">
        <v>12</v>
      </c>
      <c r="X2" s="4" t="s">
        <v>13</v>
      </c>
      <c r="Y2" s="4" t="s">
        <v>14</v>
      </c>
      <c r="Z2" s="4" t="s">
        <v>15</v>
      </c>
      <c r="AA2" s="4" t="s">
        <v>16</v>
      </c>
      <c r="AB2" s="4" t="s">
        <v>17</v>
      </c>
      <c r="AC2" s="4" t="s">
        <v>18</v>
      </c>
      <c r="AD2" s="4" t="s">
        <v>19</v>
      </c>
    </row>
    <row r="3" spans="1:29" s="4" customFormat="1" ht="12" customHeight="1">
      <c r="A3" s="45" t="s">
        <v>20</v>
      </c>
      <c r="B3" s="6">
        <v>1</v>
      </c>
      <c r="C3" s="3">
        <v>39866.30069444444</v>
      </c>
      <c r="D3" s="3">
        <v>39866.576851388876</v>
      </c>
      <c r="E3" s="1" t="s">
        <v>21</v>
      </c>
      <c r="F3" s="1" t="s">
        <v>21</v>
      </c>
      <c r="G3" s="1" t="s">
        <v>21</v>
      </c>
      <c r="H3" s="1" t="s">
        <v>21</v>
      </c>
      <c r="I3" s="1" t="s">
        <v>21</v>
      </c>
      <c r="J3" s="1" t="s">
        <v>21</v>
      </c>
      <c r="K3" s="1" t="s">
        <v>21</v>
      </c>
      <c r="L3" s="7" t="s">
        <v>22</v>
      </c>
      <c r="M3" s="7" t="s">
        <v>22</v>
      </c>
      <c r="N3" s="7" t="s">
        <v>22</v>
      </c>
      <c r="O3" s="7" t="s">
        <v>22</v>
      </c>
      <c r="P3" s="7" t="s">
        <v>22</v>
      </c>
      <c r="Q3" s="1" t="s">
        <v>21</v>
      </c>
      <c r="R3" s="1" t="s">
        <v>21</v>
      </c>
      <c r="S3" s="7" t="s">
        <v>22</v>
      </c>
      <c r="T3" s="1" t="s">
        <v>21</v>
      </c>
      <c r="U3" s="8">
        <v>7.78</v>
      </c>
      <c r="V3" s="8">
        <v>12.871</v>
      </c>
      <c r="W3" s="8">
        <v>33.292</v>
      </c>
      <c r="X3" s="1">
        <v>10</v>
      </c>
      <c r="Y3" s="8">
        <v>11.207</v>
      </c>
      <c r="Z3" s="1">
        <v>13</v>
      </c>
      <c r="AA3" s="8">
        <v>14.661</v>
      </c>
      <c r="AB3" s="1">
        <v>10</v>
      </c>
      <c r="AC3" s="1" t="s">
        <v>23</v>
      </c>
    </row>
    <row r="4" spans="1:29" s="4" customFormat="1" ht="12.75">
      <c r="A4" s="45"/>
      <c r="B4" s="9">
        <v>2</v>
      </c>
      <c r="C4" s="3">
        <v>39874.09467592593</v>
      </c>
      <c r="D4" s="3">
        <v>39874.52939814815</v>
      </c>
      <c r="E4" s="1" t="s">
        <v>21</v>
      </c>
      <c r="F4" s="1" t="s">
        <v>21</v>
      </c>
      <c r="G4" s="1" t="s">
        <v>21</v>
      </c>
      <c r="H4" s="1" t="s">
        <v>21</v>
      </c>
      <c r="I4" s="1" t="s">
        <v>21</v>
      </c>
      <c r="J4" s="1" t="s">
        <v>21</v>
      </c>
      <c r="K4" s="1" t="s">
        <v>21</v>
      </c>
      <c r="L4" s="1" t="s">
        <v>21</v>
      </c>
      <c r="M4" s="7" t="s">
        <v>22</v>
      </c>
      <c r="N4" s="7" t="s">
        <v>22</v>
      </c>
      <c r="O4" s="7" t="s">
        <v>22</v>
      </c>
      <c r="P4" s="7" t="s">
        <v>22</v>
      </c>
      <c r="Q4" s="1" t="s">
        <v>21</v>
      </c>
      <c r="R4" s="7" t="s">
        <v>22</v>
      </c>
      <c r="S4" s="7" t="s">
        <v>22</v>
      </c>
      <c r="T4" s="1" t="s">
        <v>21</v>
      </c>
      <c r="U4" s="8">
        <v>4.54</v>
      </c>
      <c r="V4" s="8">
        <v>5.842</v>
      </c>
      <c r="W4" s="8">
        <v>7.258</v>
      </c>
      <c r="X4" s="1">
        <v>10</v>
      </c>
      <c r="Y4" s="8">
        <v>4.399</v>
      </c>
      <c r="Z4" s="1">
        <v>22</v>
      </c>
      <c r="AA4" s="8">
        <v>6.002</v>
      </c>
      <c r="AB4" s="1">
        <v>21</v>
      </c>
      <c r="AC4" s="1" t="s">
        <v>24</v>
      </c>
    </row>
    <row r="5" spans="1:29" s="4" customFormat="1" ht="12.75">
      <c r="A5" s="45"/>
      <c r="B5" s="6">
        <v>3</v>
      </c>
      <c r="C5" s="3">
        <v>39876.78680555556</v>
      </c>
      <c r="D5" s="3">
        <v>39877.44097222222</v>
      </c>
      <c r="E5" s="1" t="s">
        <v>21</v>
      </c>
      <c r="F5" s="1" t="s">
        <v>21</v>
      </c>
      <c r="G5" s="7" t="s">
        <v>22</v>
      </c>
      <c r="H5" s="1" t="s">
        <v>21</v>
      </c>
      <c r="I5" s="1" t="s">
        <v>21</v>
      </c>
      <c r="J5" s="1" t="s">
        <v>21</v>
      </c>
      <c r="K5" s="1" t="s">
        <v>21</v>
      </c>
      <c r="L5" s="1" t="s">
        <v>21</v>
      </c>
      <c r="M5" s="7" t="s">
        <v>22</v>
      </c>
      <c r="N5" s="7" t="s">
        <v>22</v>
      </c>
      <c r="O5" s="7" t="s">
        <v>22</v>
      </c>
      <c r="P5" s="7" t="s">
        <v>22</v>
      </c>
      <c r="Q5" s="1" t="s">
        <v>21</v>
      </c>
      <c r="R5" s="1" t="s">
        <v>21</v>
      </c>
      <c r="S5" s="7" t="s">
        <v>22</v>
      </c>
      <c r="T5" s="1" t="s">
        <v>21</v>
      </c>
      <c r="U5" s="8">
        <v>3.57</v>
      </c>
      <c r="V5" s="8">
        <v>8.718</v>
      </c>
      <c r="W5" s="8">
        <v>7.311</v>
      </c>
      <c r="X5" s="1">
        <v>41</v>
      </c>
      <c r="Y5" s="8">
        <v>6.491</v>
      </c>
      <c r="Z5" s="1">
        <v>22</v>
      </c>
      <c r="AA5" s="8">
        <v>11.157</v>
      </c>
      <c r="AB5" s="1">
        <v>23</v>
      </c>
      <c r="AC5" s="1" t="s">
        <v>25</v>
      </c>
    </row>
    <row r="6" spans="1:29" s="4" customFormat="1" ht="12.75">
      <c r="A6" s="45"/>
      <c r="B6" s="9">
        <v>4</v>
      </c>
      <c r="C6" s="3">
        <v>39877.456249999996</v>
      </c>
      <c r="D6" s="3">
        <v>39877.845601851855</v>
      </c>
      <c r="E6" s="1" t="s">
        <v>21</v>
      </c>
      <c r="F6" s="1" t="s">
        <v>21</v>
      </c>
      <c r="G6" s="7" t="s">
        <v>22</v>
      </c>
      <c r="H6" s="1" t="s">
        <v>21</v>
      </c>
      <c r="I6" s="1" t="s">
        <v>21</v>
      </c>
      <c r="J6" s="1" t="s">
        <v>21</v>
      </c>
      <c r="K6" s="1" t="s">
        <v>21</v>
      </c>
      <c r="L6" s="1" t="s">
        <v>21</v>
      </c>
      <c r="M6" s="7" t="s">
        <v>22</v>
      </c>
      <c r="N6" s="7" t="s">
        <v>22</v>
      </c>
      <c r="O6" s="7" t="s">
        <v>22</v>
      </c>
      <c r="P6" s="7" t="s">
        <v>22</v>
      </c>
      <c r="Q6" s="1" t="s">
        <v>21</v>
      </c>
      <c r="R6" s="1" t="s">
        <v>21</v>
      </c>
      <c r="S6" s="7" t="s">
        <v>22</v>
      </c>
      <c r="T6" s="1" t="s">
        <v>21</v>
      </c>
      <c r="U6" s="8">
        <v>0.85</v>
      </c>
      <c r="V6" s="8">
        <v>1.094</v>
      </c>
      <c r="W6" s="8">
        <v>2.153</v>
      </c>
      <c r="X6" s="1">
        <v>11</v>
      </c>
      <c r="Y6" s="8">
        <v>0.72</v>
      </c>
      <c r="Z6" s="1">
        <v>22</v>
      </c>
      <c r="AA6" s="8">
        <v>1.5550000000000002</v>
      </c>
      <c r="AB6" s="1">
        <v>41</v>
      </c>
      <c r="AC6" s="1" t="s">
        <v>26</v>
      </c>
    </row>
    <row r="7" spans="1:29" s="4" customFormat="1" ht="12.75">
      <c r="A7" s="45"/>
      <c r="B7" s="6">
        <v>5</v>
      </c>
      <c r="C7" s="3">
        <v>39877.85949074074</v>
      </c>
      <c r="D7" s="3">
        <v>39878.818518518514</v>
      </c>
      <c r="E7" s="1" t="s">
        <v>21</v>
      </c>
      <c r="F7" s="1" t="s">
        <v>21</v>
      </c>
      <c r="G7" s="7" t="s">
        <v>22</v>
      </c>
      <c r="H7" s="1" t="s">
        <v>21</v>
      </c>
      <c r="I7" s="1" t="s">
        <v>21</v>
      </c>
      <c r="J7" s="1" t="s">
        <v>21</v>
      </c>
      <c r="K7" s="1" t="s">
        <v>21</v>
      </c>
      <c r="L7" s="1" t="s">
        <v>21</v>
      </c>
      <c r="M7" s="7" t="s">
        <v>22</v>
      </c>
      <c r="N7" s="7" t="s">
        <v>22</v>
      </c>
      <c r="O7" s="7" t="s">
        <v>22</v>
      </c>
      <c r="P7" s="7" t="s">
        <v>22</v>
      </c>
      <c r="Q7" s="1" t="s">
        <v>21</v>
      </c>
      <c r="R7" s="1" t="s">
        <v>21</v>
      </c>
      <c r="S7" s="7" t="s">
        <v>22</v>
      </c>
      <c r="T7" s="1" t="s">
        <v>21</v>
      </c>
      <c r="U7" s="8">
        <v>2.78</v>
      </c>
      <c r="V7" s="8">
        <v>10.478</v>
      </c>
      <c r="W7" s="8">
        <v>12.99</v>
      </c>
      <c r="X7" s="1">
        <v>23</v>
      </c>
      <c r="Y7" s="8">
        <v>8.403</v>
      </c>
      <c r="Z7" s="1">
        <v>22</v>
      </c>
      <c r="AA7" s="8">
        <v>13.311</v>
      </c>
      <c r="AB7" s="1">
        <v>23</v>
      </c>
      <c r="AC7" s="1" t="s">
        <v>27</v>
      </c>
    </row>
    <row r="8" spans="1:29" s="4" customFormat="1" ht="12.75">
      <c r="A8" s="45"/>
      <c r="B8" s="9">
        <v>6</v>
      </c>
      <c r="C8" s="3">
        <v>39878.834490740745</v>
      </c>
      <c r="D8" s="3">
        <v>39878.95648148148</v>
      </c>
      <c r="E8" s="1" t="s">
        <v>21</v>
      </c>
      <c r="F8" s="1" t="s">
        <v>21</v>
      </c>
      <c r="G8" s="7" t="s">
        <v>22</v>
      </c>
      <c r="H8" s="1" t="s">
        <v>21</v>
      </c>
      <c r="I8" s="1" t="s">
        <v>21</v>
      </c>
      <c r="J8" s="1" t="s">
        <v>21</v>
      </c>
      <c r="K8" s="1" t="s">
        <v>21</v>
      </c>
      <c r="L8" s="1" t="s">
        <v>21</v>
      </c>
      <c r="M8" s="7" t="s">
        <v>22</v>
      </c>
      <c r="N8" s="7" t="s">
        <v>22</v>
      </c>
      <c r="O8" s="7" t="s">
        <v>22</v>
      </c>
      <c r="P8" s="7" t="s">
        <v>22</v>
      </c>
      <c r="Q8" s="1" t="s">
        <v>21</v>
      </c>
      <c r="R8" s="1" t="s">
        <v>21</v>
      </c>
      <c r="S8" s="7" t="s">
        <v>22</v>
      </c>
      <c r="T8" s="1" t="s">
        <v>21</v>
      </c>
      <c r="U8" s="8">
        <v>3.77</v>
      </c>
      <c r="V8" s="8">
        <v>1.313</v>
      </c>
      <c r="W8" s="8">
        <v>13.579</v>
      </c>
      <c r="X8" s="1">
        <v>41</v>
      </c>
      <c r="Y8" s="8">
        <v>1.118</v>
      </c>
      <c r="Z8" s="1">
        <v>40</v>
      </c>
      <c r="AA8" s="8">
        <v>1.82</v>
      </c>
      <c r="AB8" s="1">
        <v>23</v>
      </c>
      <c r="AC8" s="1" t="s">
        <v>28</v>
      </c>
    </row>
    <row r="9" spans="1:29" s="4" customFormat="1" ht="12.75">
      <c r="A9" s="45"/>
      <c r="B9" s="6">
        <v>7</v>
      </c>
      <c r="C9" s="3">
        <v>39880.75324074074</v>
      </c>
      <c r="D9" s="3">
        <v>39880.96481481482</v>
      </c>
      <c r="E9" s="1" t="s">
        <v>21</v>
      </c>
      <c r="F9" s="1" t="s">
        <v>21</v>
      </c>
      <c r="G9" s="7" t="s">
        <v>22</v>
      </c>
      <c r="H9" s="1" t="s">
        <v>21</v>
      </c>
      <c r="I9" s="1" t="s">
        <v>21</v>
      </c>
      <c r="J9" s="1" t="s">
        <v>21</v>
      </c>
      <c r="K9" s="1" t="s">
        <v>21</v>
      </c>
      <c r="L9" s="1" t="s">
        <v>21</v>
      </c>
      <c r="M9" s="7" t="s">
        <v>22</v>
      </c>
      <c r="N9" s="7" t="s">
        <v>22</v>
      </c>
      <c r="O9" s="7" t="s">
        <v>22</v>
      </c>
      <c r="P9" s="7" t="s">
        <v>22</v>
      </c>
      <c r="Q9" s="1" t="s">
        <v>21</v>
      </c>
      <c r="R9" s="1" t="s">
        <v>21</v>
      </c>
      <c r="S9" s="7" t="s">
        <v>22</v>
      </c>
      <c r="T9" s="1" t="s">
        <v>21</v>
      </c>
      <c r="U9" s="8">
        <v>7.17</v>
      </c>
      <c r="V9" s="8">
        <v>2.775</v>
      </c>
      <c r="W9" s="8">
        <v>12.925</v>
      </c>
      <c r="X9" s="1">
        <v>41</v>
      </c>
      <c r="Y9" s="8">
        <v>2.168</v>
      </c>
      <c r="Z9" s="1">
        <v>22</v>
      </c>
      <c r="AA9" s="8">
        <v>3.563</v>
      </c>
      <c r="AB9" s="1">
        <v>41</v>
      </c>
      <c r="AC9" s="1" t="s">
        <v>29</v>
      </c>
    </row>
    <row r="10" spans="1:29" s="4" customFormat="1" ht="12.75">
      <c r="A10" s="45"/>
      <c r="B10" s="9">
        <v>8</v>
      </c>
      <c r="C10" s="3">
        <v>39881.07592592593</v>
      </c>
      <c r="D10" s="3">
        <v>39881.11689814815</v>
      </c>
      <c r="E10" s="1" t="s">
        <v>21</v>
      </c>
      <c r="F10" s="1" t="s">
        <v>21</v>
      </c>
      <c r="G10" s="7" t="s">
        <v>22</v>
      </c>
      <c r="H10" s="1" t="s">
        <v>21</v>
      </c>
      <c r="I10" s="1" t="s">
        <v>21</v>
      </c>
      <c r="J10" s="1" t="s">
        <v>21</v>
      </c>
      <c r="K10" s="1" t="s">
        <v>21</v>
      </c>
      <c r="L10" s="1" t="s">
        <v>21</v>
      </c>
      <c r="M10" s="7" t="s">
        <v>22</v>
      </c>
      <c r="N10" s="7" t="s">
        <v>22</v>
      </c>
      <c r="O10" s="7" t="s">
        <v>22</v>
      </c>
      <c r="P10" s="7" t="s">
        <v>22</v>
      </c>
      <c r="Q10" s="1" t="s">
        <v>21</v>
      </c>
      <c r="R10" s="1" t="s">
        <v>21</v>
      </c>
      <c r="S10" s="7" t="s">
        <v>22</v>
      </c>
      <c r="T10" s="1" t="s">
        <v>21</v>
      </c>
      <c r="U10" s="8">
        <v>10.07</v>
      </c>
      <c r="V10" s="8">
        <v>1.552</v>
      </c>
      <c r="W10" s="8">
        <v>21.504</v>
      </c>
      <c r="X10" s="1">
        <v>21</v>
      </c>
      <c r="Y10" s="8">
        <v>0.9560000000000001</v>
      </c>
      <c r="Z10" s="1">
        <v>10</v>
      </c>
      <c r="AA10" s="8">
        <v>2.295</v>
      </c>
      <c r="AB10" s="1">
        <v>40</v>
      </c>
      <c r="AC10" s="1" t="s">
        <v>30</v>
      </c>
    </row>
    <row r="11" spans="1:29" s="4" customFormat="1" ht="12.75">
      <c r="A11" s="45"/>
      <c r="B11" s="6">
        <v>9</v>
      </c>
      <c r="C11" s="3">
        <v>39882.49328703704</v>
      </c>
      <c r="D11" s="3">
        <v>39882.894907407404</v>
      </c>
      <c r="E11" s="1" t="s">
        <v>21</v>
      </c>
      <c r="F11" s="1" t="s">
        <v>21</v>
      </c>
      <c r="G11" s="7" t="s">
        <v>22</v>
      </c>
      <c r="H11" s="1" t="s">
        <v>21</v>
      </c>
      <c r="I11" s="1" t="s">
        <v>21</v>
      </c>
      <c r="J11" s="1" t="s">
        <v>21</v>
      </c>
      <c r="K11" s="1" t="s">
        <v>21</v>
      </c>
      <c r="L11" s="1" t="s">
        <v>21</v>
      </c>
      <c r="M11" s="7" t="s">
        <v>22</v>
      </c>
      <c r="N11" s="7" t="s">
        <v>22</v>
      </c>
      <c r="O11" s="7" t="s">
        <v>22</v>
      </c>
      <c r="P11" s="7" t="s">
        <v>22</v>
      </c>
      <c r="Q11" s="1" t="s">
        <v>21</v>
      </c>
      <c r="R11" s="1" t="s">
        <v>21</v>
      </c>
      <c r="S11" s="7" t="s">
        <v>22</v>
      </c>
      <c r="T11" s="1" t="s">
        <v>21</v>
      </c>
      <c r="U11" s="8">
        <v>2.58</v>
      </c>
      <c r="V11" s="8">
        <v>4.495</v>
      </c>
      <c r="W11" s="8">
        <v>5.113</v>
      </c>
      <c r="X11" s="1">
        <v>23</v>
      </c>
      <c r="Y11" s="8">
        <v>3.36</v>
      </c>
      <c r="Z11" s="1">
        <v>20</v>
      </c>
      <c r="AA11" s="8">
        <v>5.341</v>
      </c>
      <c r="AB11" s="1">
        <v>41</v>
      </c>
      <c r="AC11" s="1" t="s">
        <v>31</v>
      </c>
    </row>
    <row r="12" spans="1:29" s="4" customFormat="1" ht="12.75">
      <c r="A12" s="45"/>
      <c r="B12" s="9">
        <v>10</v>
      </c>
      <c r="C12" s="3">
        <v>39883.099537037044</v>
      </c>
      <c r="D12" s="3">
        <v>39883.3125</v>
      </c>
      <c r="E12" s="1" t="s">
        <v>21</v>
      </c>
      <c r="F12" s="1" t="s">
        <v>21</v>
      </c>
      <c r="G12" s="7" t="s">
        <v>22</v>
      </c>
      <c r="H12" s="1" t="s">
        <v>21</v>
      </c>
      <c r="I12" s="1" t="s">
        <v>21</v>
      </c>
      <c r="J12" s="1" t="s">
        <v>21</v>
      </c>
      <c r="K12" s="1" t="s">
        <v>21</v>
      </c>
      <c r="L12" s="1" t="s">
        <v>21</v>
      </c>
      <c r="M12" s="7" t="s">
        <v>22</v>
      </c>
      <c r="N12" s="7" t="s">
        <v>22</v>
      </c>
      <c r="O12" s="7" t="s">
        <v>22</v>
      </c>
      <c r="P12" s="7" t="s">
        <v>22</v>
      </c>
      <c r="Q12" s="1" t="s">
        <v>21</v>
      </c>
      <c r="R12" s="1" t="s">
        <v>21</v>
      </c>
      <c r="S12" s="7" t="s">
        <v>22</v>
      </c>
      <c r="T12" s="1" t="s">
        <v>21</v>
      </c>
      <c r="U12" s="8">
        <v>4.63</v>
      </c>
      <c r="V12" s="8">
        <v>2.156</v>
      </c>
      <c r="W12" s="8">
        <v>9.272</v>
      </c>
      <c r="X12" s="1">
        <v>21</v>
      </c>
      <c r="Y12" s="8">
        <v>1.808</v>
      </c>
      <c r="Z12" s="1">
        <v>10</v>
      </c>
      <c r="AA12" s="8">
        <v>2.715</v>
      </c>
      <c r="AB12" s="1">
        <v>23</v>
      </c>
      <c r="AC12" s="1" t="s">
        <v>24</v>
      </c>
    </row>
    <row r="13" spans="1:29" s="4" customFormat="1" ht="12.75">
      <c r="A13" s="45"/>
      <c r="B13" s="6">
        <v>11</v>
      </c>
      <c r="C13" s="3">
        <v>39896.049305555556</v>
      </c>
      <c r="D13" s="3">
        <v>39896.19560185185</v>
      </c>
      <c r="E13" s="1" t="s">
        <v>21</v>
      </c>
      <c r="F13" s="1" t="s">
        <v>21</v>
      </c>
      <c r="G13" s="1" t="s">
        <v>21</v>
      </c>
      <c r="H13" s="1" t="s">
        <v>21</v>
      </c>
      <c r="I13" s="1" t="s">
        <v>21</v>
      </c>
      <c r="J13" s="1" t="s">
        <v>21</v>
      </c>
      <c r="K13" s="1" t="s">
        <v>21</v>
      </c>
      <c r="L13" s="1" t="s">
        <v>21</v>
      </c>
      <c r="M13" s="1" t="s">
        <v>21</v>
      </c>
      <c r="N13" s="1" t="s">
        <v>21</v>
      </c>
      <c r="O13" s="1" t="s">
        <v>21</v>
      </c>
      <c r="P13" s="1" t="s">
        <v>21</v>
      </c>
      <c r="Q13" s="1" t="s">
        <v>21</v>
      </c>
      <c r="R13" s="1" t="s">
        <v>21</v>
      </c>
      <c r="S13" s="1" t="s">
        <v>21</v>
      </c>
      <c r="T13" s="1" t="s">
        <v>21</v>
      </c>
      <c r="U13" s="8">
        <v>18.81</v>
      </c>
      <c r="V13" s="8">
        <v>4.602</v>
      </c>
      <c r="W13" s="8">
        <v>40.552</v>
      </c>
      <c r="X13" s="1">
        <v>30</v>
      </c>
      <c r="Y13" s="8">
        <v>3.922</v>
      </c>
      <c r="Z13" s="1">
        <v>32</v>
      </c>
      <c r="AA13" s="8">
        <v>5.39</v>
      </c>
      <c r="AB13" s="1">
        <v>41</v>
      </c>
      <c r="AC13" s="1" t="s">
        <v>32</v>
      </c>
    </row>
    <row r="14" spans="1:29" s="4" customFormat="1" ht="12.75">
      <c r="A14" s="45"/>
      <c r="B14" s="9">
        <v>12</v>
      </c>
      <c r="C14" s="3">
        <v>39897.663194444445</v>
      </c>
      <c r="D14" s="3">
        <v>39897.81203703704</v>
      </c>
      <c r="E14" s="1" t="s">
        <v>21</v>
      </c>
      <c r="F14" s="1" t="s">
        <v>21</v>
      </c>
      <c r="G14" s="1" t="s">
        <v>21</v>
      </c>
      <c r="H14" s="1" t="s">
        <v>21</v>
      </c>
      <c r="I14" s="1" t="s">
        <v>21</v>
      </c>
      <c r="J14" s="1" t="s">
        <v>21</v>
      </c>
      <c r="K14" s="1" t="s">
        <v>21</v>
      </c>
      <c r="L14" s="1" t="s">
        <v>21</v>
      </c>
      <c r="M14" s="1" t="s">
        <v>21</v>
      </c>
      <c r="N14" s="1" t="s">
        <v>21</v>
      </c>
      <c r="O14" s="1" t="s">
        <v>21</v>
      </c>
      <c r="P14" s="1" t="s">
        <v>21</v>
      </c>
      <c r="Q14" s="1" t="s">
        <v>21</v>
      </c>
      <c r="R14" s="1" t="s">
        <v>21</v>
      </c>
      <c r="S14" s="1" t="s">
        <v>21</v>
      </c>
      <c r="T14" s="1" t="s">
        <v>21</v>
      </c>
      <c r="U14" s="8">
        <v>4.11</v>
      </c>
      <c r="V14" s="8">
        <v>1.427</v>
      </c>
      <c r="W14" s="8">
        <v>14.215</v>
      </c>
      <c r="X14" s="1">
        <v>32</v>
      </c>
      <c r="Y14" s="8">
        <v>1.205</v>
      </c>
      <c r="Z14" s="1">
        <v>22</v>
      </c>
      <c r="AA14" s="8">
        <v>1.7349999999999999</v>
      </c>
      <c r="AB14" s="1">
        <v>11</v>
      </c>
      <c r="AC14" s="1" t="s">
        <v>33</v>
      </c>
    </row>
    <row r="15" spans="1:29" s="4" customFormat="1" ht="12.75">
      <c r="A15" s="45"/>
      <c r="B15" s="6">
        <v>13</v>
      </c>
      <c r="C15" s="3">
        <v>39897.87314814815</v>
      </c>
      <c r="D15" s="3">
        <v>39897.94259259259</v>
      </c>
      <c r="E15" s="1" t="s">
        <v>21</v>
      </c>
      <c r="F15" s="1" t="s">
        <v>21</v>
      </c>
      <c r="G15" s="1" t="s">
        <v>21</v>
      </c>
      <c r="H15" s="1" t="s">
        <v>21</v>
      </c>
      <c r="I15" s="1" t="s">
        <v>21</v>
      </c>
      <c r="J15" s="1" t="s">
        <v>21</v>
      </c>
      <c r="K15" s="1" t="s">
        <v>21</v>
      </c>
      <c r="L15" s="1" t="s">
        <v>21</v>
      </c>
      <c r="M15" s="1" t="s">
        <v>21</v>
      </c>
      <c r="N15" s="1" t="s">
        <v>21</v>
      </c>
      <c r="O15" s="1" t="s">
        <v>21</v>
      </c>
      <c r="P15" s="1" t="s">
        <v>21</v>
      </c>
      <c r="Q15" s="1" t="s">
        <v>21</v>
      </c>
      <c r="R15" s="1" t="s">
        <v>21</v>
      </c>
      <c r="S15" s="1" t="s">
        <v>21</v>
      </c>
      <c r="T15" s="1" t="s">
        <v>21</v>
      </c>
      <c r="U15" s="8">
        <v>10.88</v>
      </c>
      <c r="V15" s="8">
        <v>3.779</v>
      </c>
      <c r="W15" s="8">
        <v>16.224</v>
      </c>
      <c r="X15" s="1">
        <v>12</v>
      </c>
      <c r="Y15" s="8">
        <v>3.024</v>
      </c>
      <c r="Z15" s="1">
        <v>22</v>
      </c>
      <c r="AA15" s="8">
        <v>4.769</v>
      </c>
      <c r="AB15" s="1">
        <v>30</v>
      </c>
      <c r="AC15" s="1" t="s">
        <v>34</v>
      </c>
    </row>
    <row r="16" spans="1:29" s="4" customFormat="1" ht="12.75">
      <c r="A16" s="45"/>
      <c r="B16" s="9">
        <v>14</v>
      </c>
      <c r="C16" s="3">
        <v>39898.02847222222</v>
      </c>
      <c r="D16" s="3">
        <v>39898.19699074074</v>
      </c>
      <c r="E16" s="1" t="s">
        <v>21</v>
      </c>
      <c r="F16" s="1" t="s">
        <v>21</v>
      </c>
      <c r="G16" s="1" t="s">
        <v>21</v>
      </c>
      <c r="H16" s="1" t="s">
        <v>21</v>
      </c>
      <c r="I16" s="1" t="s">
        <v>21</v>
      </c>
      <c r="J16" s="1" t="s">
        <v>21</v>
      </c>
      <c r="K16" s="1" t="s">
        <v>21</v>
      </c>
      <c r="L16" s="1" t="s">
        <v>21</v>
      </c>
      <c r="M16" s="1" t="s">
        <v>21</v>
      </c>
      <c r="N16" s="1" t="s">
        <v>21</v>
      </c>
      <c r="O16" s="1" t="s">
        <v>21</v>
      </c>
      <c r="P16" s="1" t="s">
        <v>21</v>
      </c>
      <c r="Q16" s="1" t="s">
        <v>21</v>
      </c>
      <c r="R16" s="1" t="s">
        <v>21</v>
      </c>
      <c r="S16" s="1" t="s">
        <v>21</v>
      </c>
      <c r="T16" s="1" t="s">
        <v>21</v>
      </c>
      <c r="U16" s="8">
        <v>3.54</v>
      </c>
      <c r="V16" s="8">
        <v>1.405</v>
      </c>
      <c r="W16" s="8">
        <v>6.5280000000000005</v>
      </c>
      <c r="X16" s="1">
        <v>30</v>
      </c>
      <c r="Y16" s="8">
        <v>1.235</v>
      </c>
      <c r="Z16" s="1">
        <v>20</v>
      </c>
      <c r="AA16" s="8">
        <v>1.7530000000000001</v>
      </c>
      <c r="AB16" s="1">
        <v>30</v>
      </c>
      <c r="AC16" s="1" t="s">
        <v>24</v>
      </c>
    </row>
    <row r="17" spans="1:29" s="4" customFormat="1" ht="12.75">
      <c r="A17" s="45"/>
      <c r="B17" s="6">
        <v>15</v>
      </c>
      <c r="C17" s="3">
        <v>39900.26296296296</v>
      </c>
      <c r="D17" s="3">
        <v>39900.51620370371</v>
      </c>
      <c r="E17" s="1" t="s">
        <v>21</v>
      </c>
      <c r="F17" s="1" t="s">
        <v>21</v>
      </c>
      <c r="G17" s="1" t="s">
        <v>21</v>
      </c>
      <c r="H17" s="1" t="s">
        <v>21</v>
      </c>
      <c r="I17" s="1" t="s">
        <v>21</v>
      </c>
      <c r="J17" s="1" t="s">
        <v>21</v>
      </c>
      <c r="K17" s="1" t="s">
        <v>21</v>
      </c>
      <c r="L17" s="1" t="s">
        <v>21</v>
      </c>
      <c r="M17" s="1" t="s">
        <v>21</v>
      </c>
      <c r="N17" s="1" t="s">
        <v>21</v>
      </c>
      <c r="O17" s="1" t="s">
        <v>21</v>
      </c>
      <c r="P17" s="1" t="s">
        <v>21</v>
      </c>
      <c r="Q17" s="1" t="s">
        <v>21</v>
      </c>
      <c r="R17" s="1" t="s">
        <v>21</v>
      </c>
      <c r="S17" s="1" t="s">
        <v>21</v>
      </c>
      <c r="T17" s="1" t="s">
        <v>21</v>
      </c>
      <c r="U17" s="8">
        <v>3.57</v>
      </c>
      <c r="V17" s="8">
        <v>4.359</v>
      </c>
      <c r="W17" s="8">
        <v>8.235</v>
      </c>
      <c r="X17" s="1">
        <v>22</v>
      </c>
      <c r="Y17" s="8">
        <v>3.541</v>
      </c>
      <c r="Z17" s="1">
        <v>20</v>
      </c>
      <c r="AA17" s="8">
        <v>5.555</v>
      </c>
      <c r="AB17" s="1">
        <v>21</v>
      </c>
      <c r="AC17" s="1" t="s">
        <v>35</v>
      </c>
    </row>
    <row r="18" spans="1:29" s="4" customFormat="1" ht="12.75">
      <c r="A18" s="45"/>
      <c r="B18" s="9">
        <v>16</v>
      </c>
      <c r="C18" s="3">
        <v>39900.51851851852</v>
      </c>
      <c r="D18" s="3">
        <v>39900.73078703704</v>
      </c>
      <c r="E18" s="1" t="s">
        <v>21</v>
      </c>
      <c r="F18" s="1" t="s">
        <v>21</v>
      </c>
      <c r="G18" s="1" t="s">
        <v>21</v>
      </c>
      <c r="H18" s="1" t="s">
        <v>21</v>
      </c>
      <c r="I18" s="1" t="s">
        <v>21</v>
      </c>
      <c r="J18" s="1" t="s">
        <v>21</v>
      </c>
      <c r="K18" s="1" t="s">
        <v>21</v>
      </c>
      <c r="L18" s="1" t="s">
        <v>21</v>
      </c>
      <c r="M18" s="1" t="s">
        <v>21</v>
      </c>
      <c r="N18" s="1" t="s">
        <v>21</v>
      </c>
      <c r="O18" s="1" t="s">
        <v>21</v>
      </c>
      <c r="P18" s="1" t="s">
        <v>21</v>
      </c>
      <c r="Q18" s="1" t="s">
        <v>21</v>
      </c>
      <c r="R18" s="1" t="s">
        <v>21</v>
      </c>
      <c r="S18" s="1" t="s">
        <v>21</v>
      </c>
      <c r="T18" s="1" t="s">
        <v>21</v>
      </c>
      <c r="U18" s="8">
        <v>1.72</v>
      </c>
      <c r="V18" s="8">
        <v>3.006</v>
      </c>
      <c r="W18" s="8">
        <v>3.242</v>
      </c>
      <c r="X18" s="1">
        <v>30</v>
      </c>
      <c r="Y18" s="8">
        <v>2.69</v>
      </c>
      <c r="Z18" s="1">
        <v>22</v>
      </c>
      <c r="AA18" s="8">
        <v>3.434</v>
      </c>
      <c r="AB18" s="1">
        <v>30</v>
      </c>
      <c r="AC18" s="1" t="s">
        <v>36</v>
      </c>
    </row>
    <row r="19" spans="1:29" s="4" customFormat="1" ht="12.75">
      <c r="A19" s="45"/>
      <c r="B19" s="6">
        <v>17</v>
      </c>
      <c r="C19" s="3">
        <v>39900.80370370371</v>
      </c>
      <c r="D19" s="3">
        <v>39901.1875</v>
      </c>
      <c r="E19" s="1" t="s">
        <v>21</v>
      </c>
      <c r="F19" s="1" t="s">
        <v>21</v>
      </c>
      <c r="G19" s="1" t="s">
        <v>21</v>
      </c>
      <c r="H19" s="1" t="s">
        <v>21</v>
      </c>
      <c r="I19" s="1" t="s">
        <v>21</v>
      </c>
      <c r="J19" s="1" t="s">
        <v>21</v>
      </c>
      <c r="K19" s="1" t="s">
        <v>21</v>
      </c>
      <c r="L19" s="1" t="s">
        <v>21</v>
      </c>
      <c r="M19" s="1" t="s">
        <v>21</v>
      </c>
      <c r="N19" s="1" t="s">
        <v>21</v>
      </c>
      <c r="O19" s="1" t="s">
        <v>21</v>
      </c>
      <c r="P19" s="1" t="s">
        <v>21</v>
      </c>
      <c r="Q19" s="1" t="s">
        <v>21</v>
      </c>
      <c r="R19" s="1" t="s">
        <v>21</v>
      </c>
      <c r="S19" s="1" t="s">
        <v>21</v>
      </c>
      <c r="T19" s="1" t="s">
        <v>21</v>
      </c>
      <c r="U19" s="8">
        <v>1.2</v>
      </c>
      <c r="V19" s="8">
        <v>2.394</v>
      </c>
      <c r="W19" s="8">
        <v>2.557</v>
      </c>
      <c r="X19" s="1">
        <v>30</v>
      </c>
      <c r="Y19" s="8">
        <v>1.927</v>
      </c>
      <c r="Z19" s="1">
        <v>22</v>
      </c>
      <c r="AA19" s="8">
        <v>2.933</v>
      </c>
      <c r="AB19" s="1">
        <v>30</v>
      </c>
      <c r="AC19" s="1" t="s">
        <v>24</v>
      </c>
    </row>
    <row r="20" spans="1:29" s="4" customFormat="1" ht="12.75">
      <c r="A20" s="45"/>
      <c r="B20" s="9">
        <v>18</v>
      </c>
      <c r="C20" s="3">
        <v>39919.324537037035</v>
      </c>
      <c r="D20" s="3">
        <v>39919.53125</v>
      </c>
      <c r="E20" s="1" t="s">
        <v>21</v>
      </c>
      <c r="F20" s="1" t="s">
        <v>21</v>
      </c>
      <c r="G20" s="1" t="s">
        <v>21</v>
      </c>
      <c r="H20" s="1" t="s">
        <v>21</v>
      </c>
      <c r="I20" s="1" t="s">
        <v>21</v>
      </c>
      <c r="J20" s="1" t="s">
        <v>21</v>
      </c>
      <c r="K20" s="1" t="s">
        <v>21</v>
      </c>
      <c r="L20" s="1" t="s">
        <v>21</v>
      </c>
      <c r="M20" s="1" t="s">
        <v>21</v>
      </c>
      <c r="N20" s="7" t="s">
        <v>22</v>
      </c>
      <c r="O20" s="1" t="s">
        <v>21</v>
      </c>
      <c r="P20" s="1" t="s">
        <v>21</v>
      </c>
      <c r="Q20" s="1" t="s">
        <v>21</v>
      </c>
      <c r="R20" s="1" t="s">
        <v>21</v>
      </c>
      <c r="S20" s="1" t="s">
        <v>21</v>
      </c>
      <c r="T20" s="1" t="s">
        <v>21</v>
      </c>
      <c r="U20" s="8">
        <v>60.42</v>
      </c>
      <c r="V20" s="8">
        <v>17.5</v>
      </c>
      <c r="W20" s="8">
        <v>355.24</v>
      </c>
      <c r="X20" s="1">
        <v>22</v>
      </c>
      <c r="Y20" s="8">
        <v>10.108</v>
      </c>
      <c r="Z20" s="1">
        <v>20</v>
      </c>
      <c r="AA20" s="8">
        <v>30.237</v>
      </c>
      <c r="AB20" s="1">
        <v>22</v>
      </c>
      <c r="AC20" s="1" t="s">
        <v>37</v>
      </c>
    </row>
    <row r="21" spans="1:29" s="4" customFormat="1" ht="12.75">
      <c r="A21" s="45"/>
      <c r="B21" s="6">
        <v>19</v>
      </c>
      <c r="C21" s="3">
        <v>39930.457870370374</v>
      </c>
      <c r="D21" s="3">
        <v>39930.7125</v>
      </c>
      <c r="E21" s="1" t="s">
        <v>21</v>
      </c>
      <c r="F21" s="1" t="s">
        <v>21</v>
      </c>
      <c r="G21" s="1" t="s">
        <v>21</v>
      </c>
      <c r="H21" s="1" t="s">
        <v>21</v>
      </c>
      <c r="I21" s="1" t="s">
        <v>21</v>
      </c>
      <c r="J21" s="1" t="s">
        <v>21</v>
      </c>
      <c r="K21" s="1" t="s">
        <v>21</v>
      </c>
      <c r="L21" s="1" t="s">
        <v>21</v>
      </c>
      <c r="M21" s="1" t="s">
        <v>21</v>
      </c>
      <c r="N21" s="7" t="s">
        <v>22</v>
      </c>
      <c r="O21" s="1" t="s">
        <v>21</v>
      </c>
      <c r="P21" s="1" t="s">
        <v>21</v>
      </c>
      <c r="Q21" s="1" t="s">
        <v>21</v>
      </c>
      <c r="R21" s="1" t="s">
        <v>21</v>
      </c>
      <c r="S21" s="1" t="s">
        <v>21</v>
      </c>
      <c r="T21" s="1" t="s">
        <v>21</v>
      </c>
      <c r="U21" s="8">
        <v>1.8</v>
      </c>
      <c r="V21" s="8">
        <v>2.907</v>
      </c>
      <c r="W21" s="8">
        <v>5.584</v>
      </c>
      <c r="X21" s="1">
        <v>43</v>
      </c>
      <c r="Y21" s="8">
        <v>2.576</v>
      </c>
      <c r="Z21" s="1">
        <v>22</v>
      </c>
      <c r="AA21" s="8">
        <v>3.489</v>
      </c>
      <c r="AB21" s="1">
        <v>30</v>
      </c>
      <c r="AC21" s="1" t="s">
        <v>36</v>
      </c>
    </row>
    <row r="22" spans="1:29" s="4" customFormat="1" ht="12.75">
      <c r="A22" s="45"/>
      <c r="B22" s="9">
        <v>20</v>
      </c>
      <c r="C22" s="3">
        <v>39931.20856481482</v>
      </c>
      <c r="D22" s="3">
        <v>39931.47523148149</v>
      </c>
      <c r="E22" s="1" t="s">
        <v>21</v>
      </c>
      <c r="F22" s="1" t="s">
        <v>21</v>
      </c>
      <c r="G22" s="1" t="s">
        <v>21</v>
      </c>
      <c r="H22" s="1" t="s">
        <v>21</v>
      </c>
      <c r="I22" s="1" t="s">
        <v>21</v>
      </c>
      <c r="J22" s="1" t="s">
        <v>21</v>
      </c>
      <c r="K22" s="1" t="s">
        <v>21</v>
      </c>
      <c r="L22" s="1" t="s">
        <v>21</v>
      </c>
      <c r="M22" s="1" t="s">
        <v>21</v>
      </c>
      <c r="N22" s="7" t="s">
        <v>22</v>
      </c>
      <c r="O22" s="1" t="s">
        <v>21</v>
      </c>
      <c r="P22" s="1" t="s">
        <v>21</v>
      </c>
      <c r="Q22" s="1" t="s">
        <v>21</v>
      </c>
      <c r="R22" s="1" t="s">
        <v>21</v>
      </c>
      <c r="S22" s="1" t="s">
        <v>21</v>
      </c>
      <c r="T22" s="1" t="s">
        <v>21</v>
      </c>
      <c r="U22" s="8">
        <v>6.82</v>
      </c>
      <c r="V22" s="8">
        <v>6.111</v>
      </c>
      <c r="W22" s="8">
        <v>11.821</v>
      </c>
      <c r="X22" s="1">
        <v>21</v>
      </c>
      <c r="Y22" s="8">
        <v>5.124</v>
      </c>
      <c r="Z22" s="1">
        <v>22</v>
      </c>
      <c r="AA22" s="8">
        <v>6.8469999999999995</v>
      </c>
      <c r="AB22" s="1">
        <v>23</v>
      </c>
      <c r="AC22" s="1" t="s">
        <v>24</v>
      </c>
    </row>
    <row r="23" spans="1:29" s="4" customFormat="1" ht="12.75">
      <c r="A23" s="45"/>
      <c r="B23" s="6">
        <v>21</v>
      </c>
      <c r="C23" s="3">
        <v>39931.85925925926</v>
      </c>
      <c r="D23" s="3">
        <v>39931.921064814815</v>
      </c>
      <c r="E23" s="1" t="s">
        <v>21</v>
      </c>
      <c r="F23" s="1" t="s">
        <v>21</v>
      </c>
      <c r="G23" s="1" t="s">
        <v>21</v>
      </c>
      <c r="H23" s="1" t="s">
        <v>21</v>
      </c>
      <c r="I23" s="1" t="s">
        <v>21</v>
      </c>
      <c r="J23" s="1" t="s">
        <v>21</v>
      </c>
      <c r="K23" s="1" t="s">
        <v>21</v>
      </c>
      <c r="L23" s="1" t="s">
        <v>21</v>
      </c>
      <c r="M23" s="1" t="s">
        <v>21</v>
      </c>
      <c r="N23" s="7" t="s">
        <v>22</v>
      </c>
      <c r="O23" s="1" t="s">
        <v>21</v>
      </c>
      <c r="P23" s="1" t="s">
        <v>21</v>
      </c>
      <c r="Q23" s="1" t="s">
        <v>21</v>
      </c>
      <c r="R23" s="1" t="s">
        <v>21</v>
      </c>
      <c r="S23" s="1" t="s">
        <v>21</v>
      </c>
      <c r="T23" s="1" t="s">
        <v>21</v>
      </c>
      <c r="U23" s="8">
        <v>19.17</v>
      </c>
      <c r="V23" s="8">
        <v>6.103</v>
      </c>
      <c r="W23" s="8">
        <v>35.514</v>
      </c>
      <c r="X23" s="1">
        <v>41</v>
      </c>
      <c r="Y23" s="8">
        <v>4.425</v>
      </c>
      <c r="Z23" s="1">
        <v>22</v>
      </c>
      <c r="AA23" s="8">
        <v>7.571</v>
      </c>
      <c r="AB23" s="1">
        <v>30</v>
      </c>
      <c r="AC23" s="1" t="s">
        <v>38</v>
      </c>
    </row>
    <row r="24" spans="1:29" s="4" customFormat="1" ht="12.75">
      <c r="A24" s="45"/>
      <c r="B24" s="9">
        <v>22</v>
      </c>
      <c r="C24" s="3">
        <v>39932.09097222223</v>
      </c>
      <c r="D24" s="3">
        <v>39932.253703703704</v>
      </c>
      <c r="E24" s="1" t="s">
        <v>21</v>
      </c>
      <c r="F24" s="1" t="s">
        <v>21</v>
      </c>
      <c r="G24" s="1" t="s">
        <v>21</v>
      </c>
      <c r="H24" s="1" t="s">
        <v>21</v>
      </c>
      <c r="I24" s="1" t="s">
        <v>21</v>
      </c>
      <c r="J24" s="1" t="s">
        <v>21</v>
      </c>
      <c r="K24" s="1" t="s">
        <v>21</v>
      </c>
      <c r="L24" s="1" t="s">
        <v>21</v>
      </c>
      <c r="M24" s="1" t="s">
        <v>21</v>
      </c>
      <c r="N24" s="7" t="s">
        <v>22</v>
      </c>
      <c r="O24" s="1" t="s">
        <v>21</v>
      </c>
      <c r="P24" s="1" t="s">
        <v>21</v>
      </c>
      <c r="Q24" s="1" t="s">
        <v>21</v>
      </c>
      <c r="R24" s="1" t="s">
        <v>21</v>
      </c>
      <c r="S24" s="1" t="s">
        <v>21</v>
      </c>
      <c r="T24" s="1" t="s">
        <v>21</v>
      </c>
      <c r="U24" s="8">
        <v>18.8</v>
      </c>
      <c r="V24" s="8">
        <v>7.07</v>
      </c>
      <c r="W24" s="8">
        <v>39.177</v>
      </c>
      <c r="X24" s="1">
        <v>21</v>
      </c>
      <c r="Y24" s="8">
        <v>5.838</v>
      </c>
      <c r="Z24" s="1">
        <v>22</v>
      </c>
      <c r="AA24" s="8">
        <v>8.197</v>
      </c>
      <c r="AB24" s="1">
        <v>23</v>
      </c>
      <c r="AC24" s="1" t="s">
        <v>25</v>
      </c>
    </row>
    <row r="25" spans="1:29" s="4" customFormat="1" ht="12.75">
      <c r="A25" s="45"/>
      <c r="B25" s="6">
        <v>23</v>
      </c>
      <c r="C25" s="3">
        <v>39945.14976851852</v>
      </c>
      <c r="D25" s="3">
        <v>39945.22615740741</v>
      </c>
      <c r="E25" s="1" t="s">
        <v>21</v>
      </c>
      <c r="F25" s="1" t="s">
        <v>21</v>
      </c>
      <c r="G25" s="1" t="s">
        <v>21</v>
      </c>
      <c r="H25" s="1" t="s">
        <v>21</v>
      </c>
      <c r="I25" s="1" t="s">
        <v>21</v>
      </c>
      <c r="J25" s="1" t="s">
        <v>21</v>
      </c>
      <c r="K25" s="1" t="s">
        <v>21</v>
      </c>
      <c r="L25" s="1" t="s">
        <v>21</v>
      </c>
      <c r="M25" s="1" t="s">
        <v>21</v>
      </c>
      <c r="N25" s="7" t="s">
        <v>22</v>
      </c>
      <c r="O25" s="1" t="s">
        <v>21</v>
      </c>
      <c r="P25" s="1" t="s">
        <v>21</v>
      </c>
      <c r="Q25" s="1" t="s">
        <v>21</v>
      </c>
      <c r="R25" s="1" t="s">
        <v>21</v>
      </c>
      <c r="S25" s="1" t="s">
        <v>21</v>
      </c>
      <c r="T25" s="1" t="s">
        <v>21</v>
      </c>
      <c r="U25" s="8">
        <v>8.28</v>
      </c>
      <c r="V25" s="8">
        <v>1.299</v>
      </c>
      <c r="W25" s="8">
        <v>12.638</v>
      </c>
      <c r="X25" s="1">
        <v>41</v>
      </c>
      <c r="Y25" s="8">
        <v>1</v>
      </c>
      <c r="Z25" s="1">
        <v>22</v>
      </c>
      <c r="AA25" s="8">
        <v>1.573</v>
      </c>
      <c r="AB25" s="1">
        <v>23</v>
      </c>
      <c r="AC25" s="1" t="s">
        <v>39</v>
      </c>
    </row>
    <row r="26" spans="1:29" s="4" customFormat="1" ht="12.75">
      <c r="A26" s="45"/>
      <c r="B26" s="9">
        <v>24</v>
      </c>
      <c r="C26" s="3">
        <v>39945.44328703704</v>
      </c>
      <c r="D26" s="3">
        <v>39945.54050925926</v>
      </c>
      <c r="E26" s="1" t="s">
        <v>21</v>
      </c>
      <c r="F26" s="1" t="s">
        <v>21</v>
      </c>
      <c r="G26" s="1" t="s">
        <v>21</v>
      </c>
      <c r="H26" s="1" t="s">
        <v>21</v>
      </c>
      <c r="I26" s="1" t="s">
        <v>21</v>
      </c>
      <c r="J26" s="1" t="s">
        <v>21</v>
      </c>
      <c r="K26" s="1" t="s">
        <v>21</v>
      </c>
      <c r="L26" s="1" t="s">
        <v>21</v>
      </c>
      <c r="M26" s="1" t="s">
        <v>21</v>
      </c>
      <c r="N26" s="7" t="s">
        <v>22</v>
      </c>
      <c r="O26" s="1" t="s">
        <v>21</v>
      </c>
      <c r="P26" s="1" t="s">
        <v>21</v>
      </c>
      <c r="Q26" s="1" t="s">
        <v>21</v>
      </c>
      <c r="R26" s="1" t="s">
        <v>21</v>
      </c>
      <c r="S26" s="1" t="s">
        <v>21</v>
      </c>
      <c r="T26" s="1" t="s">
        <v>21</v>
      </c>
      <c r="U26" s="8">
        <v>4.5600000000000005</v>
      </c>
      <c r="V26" s="8">
        <v>1.806</v>
      </c>
      <c r="W26" s="8">
        <v>8.787</v>
      </c>
      <c r="X26" s="1">
        <v>23</v>
      </c>
      <c r="Y26" s="8">
        <v>1.54</v>
      </c>
      <c r="Z26" s="1">
        <v>22</v>
      </c>
      <c r="AA26" s="8">
        <v>2.201</v>
      </c>
      <c r="AB26" s="1">
        <v>23</v>
      </c>
      <c r="AC26" s="1" t="s">
        <v>40</v>
      </c>
    </row>
    <row r="27" spans="1:29" s="4" customFormat="1" ht="12.75">
      <c r="A27" s="45"/>
      <c r="B27" s="6">
        <v>25</v>
      </c>
      <c r="C27" s="3">
        <v>39947.131944444445</v>
      </c>
      <c r="D27" s="3">
        <v>39947.17824074074</v>
      </c>
      <c r="E27" s="1" t="s">
        <v>21</v>
      </c>
      <c r="F27" s="1" t="s">
        <v>21</v>
      </c>
      <c r="G27" s="1" t="s">
        <v>21</v>
      </c>
      <c r="H27" s="1" t="s">
        <v>21</v>
      </c>
      <c r="I27" s="1" t="s">
        <v>21</v>
      </c>
      <c r="J27" s="1" t="s">
        <v>21</v>
      </c>
      <c r="K27" s="1" t="s">
        <v>21</v>
      </c>
      <c r="L27" s="1" t="s">
        <v>21</v>
      </c>
      <c r="M27" s="1" t="s">
        <v>21</v>
      </c>
      <c r="N27" s="7" t="s">
        <v>22</v>
      </c>
      <c r="O27" s="1" t="s">
        <v>21</v>
      </c>
      <c r="P27" s="1" t="s">
        <v>21</v>
      </c>
      <c r="Q27" s="1" t="s">
        <v>21</v>
      </c>
      <c r="R27" s="1" t="s">
        <v>21</v>
      </c>
      <c r="S27" s="1" t="s">
        <v>21</v>
      </c>
      <c r="T27" s="1" t="s">
        <v>21</v>
      </c>
      <c r="U27" s="8">
        <v>7.59</v>
      </c>
      <c r="V27" s="8">
        <v>2</v>
      </c>
      <c r="W27" s="8">
        <v>17.036</v>
      </c>
      <c r="X27" s="1">
        <v>23</v>
      </c>
      <c r="Y27" s="8">
        <v>1.589</v>
      </c>
      <c r="Z27" s="1">
        <v>22</v>
      </c>
      <c r="AA27" s="8">
        <v>2.449</v>
      </c>
      <c r="AB27" s="1">
        <v>23</v>
      </c>
      <c r="AC27" s="1" t="s">
        <v>24</v>
      </c>
    </row>
    <row r="28" spans="1:29" s="4" customFormat="1" ht="12.75">
      <c r="A28" s="45"/>
      <c r="B28" s="9">
        <v>26</v>
      </c>
      <c r="C28" s="3">
        <v>39947.79375</v>
      </c>
      <c r="D28" s="3">
        <v>39947.96064814815</v>
      </c>
      <c r="E28" s="1" t="s">
        <v>21</v>
      </c>
      <c r="F28" s="1" t="s">
        <v>21</v>
      </c>
      <c r="G28" s="1" t="s">
        <v>21</v>
      </c>
      <c r="H28" s="1" t="s">
        <v>21</v>
      </c>
      <c r="I28" s="1" t="s">
        <v>21</v>
      </c>
      <c r="J28" s="1" t="s">
        <v>21</v>
      </c>
      <c r="K28" s="1" t="s">
        <v>21</v>
      </c>
      <c r="L28" s="1" t="s">
        <v>21</v>
      </c>
      <c r="M28" s="1" t="s">
        <v>21</v>
      </c>
      <c r="N28" s="7" t="s">
        <v>22</v>
      </c>
      <c r="O28" s="1" t="s">
        <v>21</v>
      </c>
      <c r="P28" s="1" t="s">
        <v>21</v>
      </c>
      <c r="Q28" s="1" t="s">
        <v>21</v>
      </c>
      <c r="R28" s="1" t="s">
        <v>21</v>
      </c>
      <c r="S28" s="1" t="s">
        <v>21</v>
      </c>
      <c r="T28" s="1" t="s">
        <v>21</v>
      </c>
      <c r="U28" s="8">
        <v>11.15</v>
      </c>
      <c r="V28" s="8">
        <v>9.498</v>
      </c>
      <c r="W28" s="8">
        <v>20.018</v>
      </c>
      <c r="X28" s="1">
        <v>23</v>
      </c>
      <c r="Y28" s="8">
        <v>7.771</v>
      </c>
      <c r="Z28" s="1">
        <v>22</v>
      </c>
      <c r="AA28" s="8">
        <v>13.747</v>
      </c>
      <c r="AB28" s="1">
        <v>23</v>
      </c>
      <c r="AC28" s="1" t="s">
        <v>41</v>
      </c>
    </row>
    <row r="29" spans="1:29" s="4" customFormat="1" ht="12.75">
      <c r="A29" s="45"/>
      <c r="B29" s="6">
        <v>27</v>
      </c>
      <c r="C29" s="3">
        <v>39948.41504629629</v>
      </c>
      <c r="D29" s="3">
        <v>39948.631944444445</v>
      </c>
      <c r="E29" s="1" t="s">
        <v>21</v>
      </c>
      <c r="F29" s="1" t="s">
        <v>21</v>
      </c>
      <c r="G29" s="1" t="s">
        <v>21</v>
      </c>
      <c r="H29" s="1" t="s">
        <v>21</v>
      </c>
      <c r="I29" s="1" t="s">
        <v>21</v>
      </c>
      <c r="J29" s="1" t="s">
        <v>21</v>
      </c>
      <c r="K29" s="1" t="s">
        <v>21</v>
      </c>
      <c r="L29" s="1" t="s">
        <v>21</v>
      </c>
      <c r="M29" s="1" t="s">
        <v>21</v>
      </c>
      <c r="N29" s="7" t="s">
        <v>22</v>
      </c>
      <c r="O29" s="1" t="s">
        <v>21</v>
      </c>
      <c r="P29" s="1" t="s">
        <v>21</v>
      </c>
      <c r="Q29" s="1" t="s">
        <v>21</v>
      </c>
      <c r="R29" s="1" t="s">
        <v>21</v>
      </c>
      <c r="S29" s="1" t="s">
        <v>21</v>
      </c>
      <c r="T29" s="1" t="s">
        <v>21</v>
      </c>
      <c r="U29" s="8">
        <v>2.34</v>
      </c>
      <c r="V29" s="8">
        <v>3.798</v>
      </c>
      <c r="W29" s="8">
        <v>3.733</v>
      </c>
      <c r="X29" s="1">
        <v>23</v>
      </c>
      <c r="Y29" s="8">
        <v>0.771</v>
      </c>
      <c r="Z29" s="1">
        <v>31</v>
      </c>
      <c r="AA29" s="8">
        <v>4.551</v>
      </c>
      <c r="AB29" s="1">
        <v>23</v>
      </c>
      <c r="AC29" s="1" t="s">
        <v>42</v>
      </c>
    </row>
    <row r="30" spans="1:29" s="4" customFormat="1" ht="12.75">
      <c r="A30" s="45"/>
      <c r="B30" s="9">
        <v>28</v>
      </c>
      <c r="C30" s="3">
        <v>39948.75740740741</v>
      </c>
      <c r="D30" s="3">
        <v>39948.93101851852</v>
      </c>
      <c r="E30" s="1" t="s">
        <v>21</v>
      </c>
      <c r="F30" s="1" t="s">
        <v>21</v>
      </c>
      <c r="G30" s="1" t="s">
        <v>21</v>
      </c>
      <c r="H30" s="1" t="s">
        <v>21</v>
      </c>
      <c r="I30" s="1" t="s">
        <v>21</v>
      </c>
      <c r="J30" s="1" t="s">
        <v>21</v>
      </c>
      <c r="K30" s="1" t="s">
        <v>21</v>
      </c>
      <c r="L30" s="1" t="s">
        <v>21</v>
      </c>
      <c r="M30" s="1" t="s">
        <v>21</v>
      </c>
      <c r="N30" s="1" t="s">
        <v>21</v>
      </c>
      <c r="O30" s="1" t="s">
        <v>21</v>
      </c>
      <c r="P30" s="1" t="s">
        <v>21</v>
      </c>
      <c r="Q30" s="1" t="s">
        <v>21</v>
      </c>
      <c r="R30" s="1" t="s">
        <v>21</v>
      </c>
      <c r="S30" s="1" t="s">
        <v>21</v>
      </c>
      <c r="T30" s="1" t="s">
        <v>21</v>
      </c>
      <c r="U30" s="8">
        <v>0.97</v>
      </c>
      <c r="V30" s="8">
        <v>1.19</v>
      </c>
      <c r="W30" s="8">
        <v>2.6550000000000002</v>
      </c>
      <c r="X30" s="1">
        <v>23</v>
      </c>
      <c r="Y30" s="8">
        <v>0.971</v>
      </c>
      <c r="Z30" s="1">
        <v>20</v>
      </c>
      <c r="AA30" s="8">
        <v>1.418</v>
      </c>
      <c r="AB30" s="1">
        <v>23</v>
      </c>
      <c r="AC30" s="1" t="s">
        <v>36</v>
      </c>
    </row>
    <row r="31" spans="1:29" s="4" customFormat="1" ht="12.75">
      <c r="A31" s="45"/>
      <c r="B31" s="6">
        <v>29</v>
      </c>
      <c r="C31" s="3">
        <v>39950.89074074074</v>
      </c>
      <c r="D31" s="3">
        <v>39951.00439814815</v>
      </c>
      <c r="E31" s="1" t="s">
        <v>21</v>
      </c>
      <c r="F31" s="1" t="s">
        <v>21</v>
      </c>
      <c r="G31" s="1" t="s">
        <v>21</v>
      </c>
      <c r="H31" s="1" t="s">
        <v>21</v>
      </c>
      <c r="I31" s="1" t="s">
        <v>21</v>
      </c>
      <c r="J31" s="1" t="s">
        <v>21</v>
      </c>
      <c r="K31" s="1" t="s">
        <v>21</v>
      </c>
      <c r="L31" s="1" t="s">
        <v>21</v>
      </c>
      <c r="M31" s="1" t="s">
        <v>21</v>
      </c>
      <c r="N31" s="1" t="s">
        <v>21</v>
      </c>
      <c r="O31" s="1" t="s">
        <v>21</v>
      </c>
      <c r="P31" s="1" t="s">
        <v>21</v>
      </c>
      <c r="Q31" s="1" t="s">
        <v>21</v>
      </c>
      <c r="R31" s="1" t="s">
        <v>21</v>
      </c>
      <c r="S31" s="1" t="s">
        <v>21</v>
      </c>
      <c r="T31" s="1" t="s">
        <v>21</v>
      </c>
      <c r="U31" s="8">
        <v>3.13</v>
      </c>
      <c r="V31" s="8">
        <v>1.11</v>
      </c>
      <c r="W31" s="8">
        <v>5.491</v>
      </c>
      <c r="X31" s="1">
        <v>30</v>
      </c>
      <c r="Y31" s="8">
        <v>0.973</v>
      </c>
      <c r="Z31" s="1">
        <v>40</v>
      </c>
      <c r="AA31" s="8">
        <v>1.362</v>
      </c>
      <c r="AB31" s="1">
        <v>23</v>
      </c>
      <c r="AC31" s="1" t="s">
        <v>40</v>
      </c>
    </row>
    <row r="32" spans="1:29" s="4" customFormat="1" ht="12.75">
      <c r="A32" s="45"/>
      <c r="B32" s="9">
        <v>30</v>
      </c>
      <c r="C32" s="3">
        <v>39951.03310185185</v>
      </c>
      <c r="D32" s="3">
        <v>39951.10370370371</v>
      </c>
      <c r="E32" s="1" t="s">
        <v>21</v>
      </c>
      <c r="F32" s="1" t="s">
        <v>21</v>
      </c>
      <c r="G32" s="1" t="s">
        <v>21</v>
      </c>
      <c r="H32" s="1" t="s">
        <v>21</v>
      </c>
      <c r="I32" s="1" t="s">
        <v>21</v>
      </c>
      <c r="J32" s="1" t="s">
        <v>21</v>
      </c>
      <c r="K32" s="1" t="s">
        <v>21</v>
      </c>
      <c r="L32" s="1" t="s">
        <v>21</v>
      </c>
      <c r="M32" s="1" t="s">
        <v>21</v>
      </c>
      <c r="N32" s="1" t="s">
        <v>21</v>
      </c>
      <c r="O32" s="1" t="s">
        <v>21</v>
      </c>
      <c r="P32" s="1" t="s">
        <v>21</v>
      </c>
      <c r="Q32" s="1" t="s">
        <v>21</v>
      </c>
      <c r="R32" s="1" t="s">
        <v>21</v>
      </c>
      <c r="S32" s="1" t="s">
        <v>21</v>
      </c>
      <c r="T32" s="1" t="s">
        <v>21</v>
      </c>
      <c r="U32" s="8">
        <v>7.19</v>
      </c>
      <c r="V32" s="8">
        <v>1.131</v>
      </c>
      <c r="W32" s="8">
        <v>10.379</v>
      </c>
      <c r="X32" s="1">
        <v>41</v>
      </c>
      <c r="Y32" s="8">
        <v>0.867</v>
      </c>
      <c r="Z32" s="1">
        <v>22</v>
      </c>
      <c r="AA32" s="8">
        <v>1.3</v>
      </c>
      <c r="AB32" s="1">
        <v>42</v>
      </c>
      <c r="AC32" s="1" t="s">
        <v>24</v>
      </c>
    </row>
    <row r="33" spans="1:29" s="4" customFormat="1" ht="12.75">
      <c r="A33" s="45"/>
      <c r="B33" s="6">
        <v>31</v>
      </c>
      <c r="C33" s="3">
        <v>39951.214583333334</v>
      </c>
      <c r="D33" s="3">
        <v>39951.37037037038</v>
      </c>
      <c r="E33" s="1" t="s">
        <v>21</v>
      </c>
      <c r="F33" s="1" t="s">
        <v>21</v>
      </c>
      <c r="G33" s="1" t="s">
        <v>21</v>
      </c>
      <c r="H33" s="1" t="s">
        <v>21</v>
      </c>
      <c r="I33" s="1" t="s">
        <v>21</v>
      </c>
      <c r="J33" s="1" t="s">
        <v>21</v>
      </c>
      <c r="K33" s="1" t="s">
        <v>21</v>
      </c>
      <c r="L33" s="1" t="s">
        <v>21</v>
      </c>
      <c r="M33" s="1" t="s">
        <v>21</v>
      </c>
      <c r="N33" s="1" t="s">
        <v>21</v>
      </c>
      <c r="O33" s="1" t="s">
        <v>21</v>
      </c>
      <c r="P33" s="1" t="s">
        <v>21</v>
      </c>
      <c r="Q33" s="1" t="s">
        <v>21</v>
      </c>
      <c r="R33" s="1" t="s">
        <v>21</v>
      </c>
      <c r="S33" s="1" t="s">
        <v>21</v>
      </c>
      <c r="T33" s="1" t="s">
        <v>21</v>
      </c>
      <c r="U33" s="8">
        <v>3.79</v>
      </c>
      <c r="V33" s="8">
        <v>1.455</v>
      </c>
      <c r="W33" s="8">
        <v>6.179</v>
      </c>
      <c r="X33" s="1">
        <v>33</v>
      </c>
      <c r="Y33" s="8">
        <v>1.176</v>
      </c>
      <c r="Z33" s="1">
        <v>22</v>
      </c>
      <c r="AA33" s="8">
        <v>1.742</v>
      </c>
      <c r="AB33" s="1">
        <v>30</v>
      </c>
      <c r="AC33" s="1" t="s">
        <v>43</v>
      </c>
    </row>
    <row r="34" spans="1:29" s="4" customFormat="1" ht="12.75">
      <c r="A34" s="45"/>
      <c r="B34" s="9">
        <v>32</v>
      </c>
      <c r="C34" s="3">
        <v>39959.64236111111</v>
      </c>
      <c r="D34" s="3">
        <v>39959.69236099537</v>
      </c>
      <c r="E34" s="1" t="s">
        <v>21</v>
      </c>
      <c r="F34" s="1" t="s">
        <v>21</v>
      </c>
      <c r="G34" s="1" t="s">
        <v>21</v>
      </c>
      <c r="H34" s="1" t="s">
        <v>21</v>
      </c>
      <c r="I34" s="1" t="s">
        <v>21</v>
      </c>
      <c r="J34" s="1" t="s">
        <v>21</v>
      </c>
      <c r="K34" s="1" t="s">
        <v>21</v>
      </c>
      <c r="L34" s="1" t="s">
        <v>21</v>
      </c>
      <c r="M34" s="1" t="s">
        <v>21</v>
      </c>
      <c r="N34" s="1" t="s">
        <v>21</v>
      </c>
      <c r="O34" s="1" t="s">
        <v>21</v>
      </c>
      <c r="P34" s="1" t="s">
        <v>21</v>
      </c>
      <c r="Q34" s="1" t="s">
        <v>21</v>
      </c>
      <c r="R34" s="1" t="s">
        <v>21</v>
      </c>
      <c r="S34" s="1" t="s">
        <v>21</v>
      </c>
      <c r="T34" s="1" t="s">
        <v>21</v>
      </c>
      <c r="U34" s="8">
        <v>31.87</v>
      </c>
      <c r="V34" s="8">
        <v>2.836</v>
      </c>
      <c r="W34" s="8">
        <v>57.705</v>
      </c>
      <c r="X34" s="1">
        <v>10</v>
      </c>
      <c r="Y34" s="8">
        <v>2.175</v>
      </c>
      <c r="Z34" s="1">
        <v>22</v>
      </c>
      <c r="AA34" s="8">
        <v>3.689</v>
      </c>
      <c r="AB34" s="1">
        <v>10</v>
      </c>
      <c r="AC34" s="1" t="s">
        <v>44</v>
      </c>
    </row>
    <row r="35" spans="1:29" s="4" customFormat="1" ht="12.75">
      <c r="A35" s="45"/>
      <c r="B35" s="6">
        <v>33</v>
      </c>
      <c r="C35" s="3">
        <v>39959.80046296296</v>
      </c>
      <c r="D35" s="3">
        <v>39960.40833333333</v>
      </c>
      <c r="E35" s="1" t="s">
        <v>21</v>
      </c>
      <c r="F35" s="1" t="s">
        <v>21</v>
      </c>
      <c r="G35" s="1" t="s">
        <v>21</v>
      </c>
      <c r="H35" s="1" t="s">
        <v>21</v>
      </c>
      <c r="I35" s="1" t="s">
        <v>21</v>
      </c>
      <c r="J35" s="1" t="s">
        <v>21</v>
      </c>
      <c r="K35" s="1" t="s">
        <v>21</v>
      </c>
      <c r="L35" s="1" t="s">
        <v>21</v>
      </c>
      <c r="M35" s="1" t="s">
        <v>21</v>
      </c>
      <c r="N35" s="1" t="s">
        <v>21</v>
      </c>
      <c r="O35" s="1" t="s">
        <v>21</v>
      </c>
      <c r="P35" s="1" t="s">
        <v>21</v>
      </c>
      <c r="Q35" s="1" t="s">
        <v>21</v>
      </c>
      <c r="R35" s="1" t="s">
        <v>21</v>
      </c>
      <c r="S35" s="1" t="s">
        <v>21</v>
      </c>
      <c r="T35" s="1" t="s">
        <v>21</v>
      </c>
      <c r="U35" s="8">
        <v>17.32</v>
      </c>
      <c r="V35" s="8">
        <v>9.394</v>
      </c>
      <c r="W35" s="8">
        <v>37.801</v>
      </c>
      <c r="X35" s="1">
        <v>33</v>
      </c>
      <c r="Y35" s="8">
        <v>6.443</v>
      </c>
      <c r="Z35" s="1">
        <v>22</v>
      </c>
      <c r="AA35" s="8">
        <v>11.163</v>
      </c>
      <c r="AB35" s="1">
        <v>30</v>
      </c>
      <c r="AC35" s="1" t="s">
        <v>45</v>
      </c>
    </row>
    <row r="36" spans="1:29" s="4" customFormat="1" ht="12.75">
      <c r="A36" s="45"/>
      <c r="B36" s="9">
        <v>34</v>
      </c>
      <c r="C36" s="3">
        <v>39969.95347222222</v>
      </c>
      <c r="D36" s="3">
        <v>39970.00393518518</v>
      </c>
      <c r="E36" s="1" t="s">
        <v>21</v>
      </c>
      <c r="F36" s="1" t="s">
        <v>21</v>
      </c>
      <c r="G36" s="1" t="s">
        <v>21</v>
      </c>
      <c r="H36" s="1" t="s">
        <v>21</v>
      </c>
      <c r="I36" s="1" t="s">
        <v>21</v>
      </c>
      <c r="J36" s="1" t="s">
        <v>21</v>
      </c>
      <c r="K36" s="1" t="s">
        <v>21</v>
      </c>
      <c r="L36" s="1" t="s">
        <v>21</v>
      </c>
      <c r="M36" s="1" t="s">
        <v>21</v>
      </c>
      <c r="N36" s="1" t="s">
        <v>21</v>
      </c>
      <c r="O36" s="1" t="s">
        <v>21</v>
      </c>
      <c r="P36" s="1" t="s">
        <v>21</v>
      </c>
      <c r="Q36" s="1" t="s">
        <v>21</v>
      </c>
      <c r="R36" s="1" t="s">
        <v>21</v>
      </c>
      <c r="S36" s="1" t="s">
        <v>21</v>
      </c>
      <c r="T36" s="1" t="s">
        <v>21</v>
      </c>
      <c r="U36" s="8">
        <v>9.41</v>
      </c>
      <c r="V36" s="8">
        <v>1.496</v>
      </c>
      <c r="W36" s="8">
        <v>14.979</v>
      </c>
      <c r="X36" s="1">
        <v>23</v>
      </c>
      <c r="Y36" s="8">
        <v>1.137</v>
      </c>
      <c r="Z36" s="1">
        <v>31</v>
      </c>
      <c r="AA36" s="8">
        <v>1.819</v>
      </c>
      <c r="AB36" s="1">
        <v>23</v>
      </c>
      <c r="AC36" s="1" t="s">
        <v>24</v>
      </c>
    </row>
    <row r="37" spans="1:29" s="4" customFormat="1" ht="12.75">
      <c r="A37" s="45"/>
      <c r="B37" s="6">
        <v>35</v>
      </c>
      <c r="C37" s="3">
        <v>39970.00324074074</v>
      </c>
      <c r="D37" s="3">
        <v>39970.24606481482</v>
      </c>
      <c r="E37" s="1" t="s">
        <v>21</v>
      </c>
      <c r="F37" s="1" t="s">
        <v>21</v>
      </c>
      <c r="G37" s="1" t="s">
        <v>21</v>
      </c>
      <c r="H37" s="1" t="s">
        <v>21</v>
      </c>
      <c r="I37" s="1" t="s">
        <v>21</v>
      </c>
      <c r="J37" s="1" t="s">
        <v>21</v>
      </c>
      <c r="K37" s="1" t="s">
        <v>21</v>
      </c>
      <c r="L37" s="1" t="s">
        <v>21</v>
      </c>
      <c r="M37" s="1" t="s">
        <v>21</v>
      </c>
      <c r="N37" s="1" t="s">
        <v>21</v>
      </c>
      <c r="O37" s="1" t="s">
        <v>21</v>
      </c>
      <c r="P37" s="1" t="s">
        <v>21</v>
      </c>
      <c r="Q37" s="1" t="s">
        <v>21</v>
      </c>
      <c r="R37" s="1" t="s">
        <v>21</v>
      </c>
      <c r="S37" s="1" t="s">
        <v>21</v>
      </c>
      <c r="T37" s="1" t="s">
        <v>21</v>
      </c>
      <c r="U37" s="8">
        <v>16.86</v>
      </c>
      <c r="V37" s="8">
        <v>24.223</v>
      </c>
      <c r="W37" s="8">
        <v>30.734</v>
      </c>
      <c r="X37" s="1">
        <v>13</v>
      </c>
      <c r="Y37" s="8">
        <v>19.509</v>
      </c>
      <c r="Z37" s="1">
        <v>22</v>
      </c>
      <c r="AA37" s="8">
        <v>27.89</v>
      </c>
      <c r="AB37" s="1">
        <v>33</v>
      </c>
      <c r="AC37" s="1" t="s">
        <v>44</v>
      </c>
    </row>
    <row r="38" spans="1:29" s="4" customFormat="1" ht="12.75">
      <c r="A38" s="45"/>
      <c r="B38" s="9">
        <v>36</v>
      </c>
      <c r="C38" s="3">
        <v>39970.52824074074</v>
      </c>
      <c r="D38" s="3">
        <v>39970.5574074074</v>
      </c>
      <c r="E38" s="1" t="s">
        <v>21</v>
      </c>
      <c r="F38" s="1" t="s">
        <v>21</v>
      </c>
      <c r="G38" s="1" t="s">
        <v>21</v>
      </c>
      <c r="H38" s="1" t="s">
        <v>21</v>
      </c>
      <c r="I38" s="1" t="s">
        <v>21</v>
      </c>
      <c r="J38" s="1" t="s">
        <v>21</v>
      </c>
      <c r="K38" s="7" t="s">
        <v>22</v>
      </c>
      <c r="L38" s="1" t="s">
        <v>21</v>
      </c>
      <c r="M38" s="1" t="s">
        <v>21</v>
      </c>
      <c r="N38" s="1" t="s">
        <v>21</v>
      </c>
      <c r="O38" s="1" t="s">
        <v>21</v>
      </c>
      <c r="P38" s="1" t="s">
        <v>21</v>
      </c>
      <c r="Q38" s="1" t="s">
        <v>21</v>
      </c>
      <c r="R38" s="1" t="s">
        <v>21</v>
      </c>
      <c r="S38" s="1" t="s">
        <v>21</v>
      </c>
      <c r="T38" s="1" t="s">
        <v>21</v>
      </c>
      <c r="U38" s="8">
        <v>52.54</v>
      </c>
      <c r="V38" s="8">
        <v>2.15</v>
      </c>
      <c r="W38" s="8">
        <v>147.505</v>
      </c>
      <c r="X38" s="1">
        <v>41</v>
      </c>
      <c r="Y38" s="8">
        <v>0.9520000000000001</v>
      </c>
      <c r="Z38" s="1">
        <v>20</v>
      </c>
      <c r="AA38" s="8">
        <v>3.11</v>
      </c>
      <c r="AB38" s="1">
        <v>11</v>
      </c>
      <c r="AC38" s="1" t="s">
        <v>46</v>
      </c>
    </row>
    <row r="39" spans="1:29" s="4" customFormat="1" ht="12.75">
      <c r="A39" s="45"/>
      <c r="B39" s="6">
        <v>37</v>
      </c>
      <c r="C39" s="3">
        <v>39970.77662037037</v>
      </c>
      <c r="D39" s="3">
        <v>39970.978472222225</v>
      </c>
      <c r="E39" s="1" t="s">
        <v>21</v>
      </c>
      <c r="F39" s="1" t="s">
        <v>21</v>
      </c>
      <c r="G39" s="1" t="s">
        <v>21</v>
      </c>
      <c r="H39" s="1" t="s">
        <v>21</v>
      </c>
      <c r="I39" s="1" t="s">
        <v>21</v>
      </c>
      <c r="J39" s="1" t="s">
        <v>21</v>
      </c>
      <c r="K39" s="1" t="s">
        <v>21</v>
      </c>
      <c r="L39" s="1" t="s">
        <v>21</v>
      </c>
      <c r="M39" s="1" t="s">
        <v>21</v>
      </c>
      <c r="N39" s="1" t="s">
        <v>21</v>
      </c>
      <c r="O39" s="1" t="s">
        <v>21</v>
      </c>
      <c r="P39" s="1" t="s">
        <v>21</v>
      </c>
      <c r="Q39" s="1" t="s">
        <v>21</v>
      </c>
      <c r="R39" s="1" t="s">
        <v>21</v>
      </c>
      <c r="S39" s="1" t="s">
        <v>21</v>
      </c>
      <c r="T39" s="1" t="s">
        <v>21</v>
      </c>
      <c r="U39" s="8">
        <v>14.5</v>
      </c>
      <c r="V39" s="8">
        <v>9.762</v>
      </c>
      <c r="W39" s="8">
        <v>30.816</v>
      </c>
      <c r="X39" s="1">
        <v>43</v>
      </c>
      <c r="Y39" s="8">
        <v>7.79</v>
      </c>
      <c r="Z39" s="1">
        <v>31</v>
      </c>
      <c r="AA39" s="8">
        <v>11.259</v>
      </c>
      <c r="AB39" s="1">
        <v>23</v>
      </c>
      <c r="AC39" s="1" t="s">
        <v>47</v>
      </c>
    </row>
    <row r="40" spans="1:29" s="4" customFormat="1" ht="12.75">
      <c r="A40" s="45"/>
      <c r="B40" s="9">
        <v>38</v>
      </c>
      <c r="C40" s="3">
        <v>39971.54814814815</v>
      </c>
      <c r="D40" s="3">
        <v>39971.67847222222</v>
      </c>
      <c r="E40" s="1" t="s">
        <v>21</v>
      </c>
      <c r="F40" s="1" t="s">
        <v>21</v>
      </c>
      <c r="G40" s="1" t="s">
        <v>21</v>
      </c>
      <c r="H40" s="1" t="s">
        <v>21</v>
      </c>
      <c r="I40" s="1" t="s">
        <v>21</v>
      </c>
      <c r="J40" s="1" t="s">
        <v>21</v>
      </c>
      <c r="K40" s="1" t="s">
        <v>21</v>
      </c>
      <c r="L40" s="1" t="s">
        <v>21</v>
      </c>
      <c r="M40" s="1" t="s">
        <v>21</v>
      </c>
      <c r="N40" s="1" t="s">
        <v>21</v>
      </c>
      <c r="O40" s="1" t="s">
        <v>21</v>
      </c>
      <c r="P40" s="1" t="s">
        <v>21</v>
      </c>
      <c r="Q40" s="1" t="s">
        <v>21</v>
      </c>
      <c r="R40" s="1" t="s">
        <v>21</v>
      </c>
      <c r="S40" s="1" t="s">
        <v>21</v>
      </c>
      <c r="T40" s="1" t="s">
        <v>21</v>
      </c>
      <c r="U40" s="8">
        <v>7.2</v>
      </c>
      <c r="V40" s="8">
        <v>1.384</v>
      </c>
      <c r="W40" s="8">
        <v>15.143</v>
      </c>
      <c r="X40" s="1">
        <v>33</v>
      </c>
      <c r="Y40" s="8">
        <v>1.053</v>
      </c>
      <c r="Z40" s="1">
        <v>20</v>
      </c>
      <c r="AA40" s="8">
        <v>1.5430000000000001</v>
      </c>
      <c r="AB40" s="1">
        <v>30</v>
      </c>
      <c r="AC40" s="1" t="s">
        <v>48</v>
      </c>
    </row>
    <row r="41" spans="1:29" s="4" customFormat="1" ht="12.75">
      <c r="A41" s="45"/>
      <c r="B41" s="6">
        <v>39</v>
      </c>
      <c r="C41" s="3">
        <v>39972.98657407408</v>
      </c>
      <c r="D41" s="3">
        <v>39973.14027777778</v>
      </c>
      <c r="E41" s="1" t="s">
        <v>21</v>
      </c>
      <c r="F41" s="1" t="s">
        <v>21</v>
      </c>
      <c r="G41" s="1" t="s">
        <v>21</v>
      </c>
      <c r="H41" s="1" t="s">
        <v>21</v>
      </c>
      <c r="I41" s="1" t="s">
        <v>21</v>
      </c>
      <c r="J41" s="1" t="s">
        <v>21</v>
      </c>
      <c r="K41" s="1" t="s">
        <v>21</v>
      </c>
      <c r="L41" s="1" t="s">
        <v>21</v>
      </c>
      <c r="M41" s="1" t="s">
        <v>21</v>
      </c>
      <c r="N41" s="1" t="s">
        <v>21</v>
      </c>
      <c r="O41" s="1" t="s">
        <v>21</v>
      </c>
      <c r="P41" s="1" t="s">
        <v>21</v>
      </c>
      <c r="Q41" s="1" t="s">
        <v>21</v>
      </c>
      <c r="R41" s="1" t="s">
        <v>21</v>
      </c>
      <c r="S41" s="1" t="s">
        <v>21</v>
      </c>
      <c r="T41" s="1" t="s">
        <v>21</v>
      </c>
      <c r="U41" s="8">
        <v>27.24</v>
      </c>
      <c r="V41" s="8">
        <v>7.7</v>
      </c>
      <c r="W41" s="8">
        <v>46.305</v>
      </c>
      <c r="X41" s="1">
        <v>10</v>
      </c>
      <c r="Y41" s="8">
        <v>6.459</v>
      </c>
      <c r="Z41" s="1">
        <v>31</v>
      </c>
      <c r="AA41" s="8">
        <v>9.074</v>
      </c>
      <c r="AB41" s="1">
        <v>23</v>
      </c>
      <c r="AC41" s="1" t="s">
        <v>49</v>
      </c>
    </row>
    <row r="42" spans="1:29" s="4" customFormat="1" ht="12.75">
      <c r="A42" s="45"/>
      <c r="B42" s="9">
        <v>40</v>
      </c>
      <c r="C42" s="3">
        <v>39975.03078703704</v>
      </c>
      <c r="D42" s="3">
        <v>39975.11851851852</v>
      </c>
      <c r="E42" s="1" t="s">
        <v>21</v>
      </c>
      <c r="F42" s="1" t="s">
        <v>21</v>
      </c>
      <c r="G42" s="1" t="s">
        <v>21</v>
      </c>
      <c r="H42" s="1" t="s">
        <v>21</v>
      </c>
      <c r="I42" s="1" t="s">
        <v>21</v>
      </c>
      <c r="J42" s="1" t="s">
        <v>21</v>
      </c>
      <c r="K42" s="1" t="s">
        <v>21</v>
      </c>
      <c r="L42" s="1" t="s">
        <v>21</v>
      </c>
      <c r="M42" s="1" t="s">
        <v>21</v>
      </c>
      <c r="N42" s="1" t="s">
        <v>21</v>
      </c>
      <c r="O42" s="1" t="s">
        <v>21</v>
      </c>
      <c r="P42" s="1" t="s">
        <v>21</v>
      </c>
      <c r="Q42" s="1" t="s">
        <v>21</v>
      </c>
      <c r="R42" s="1" t="s">
        <v>21</v>
      </c>
      <c r="S42" s="1" t="s">
        <v>21</v>
      </c>
      <c r="T42" s="1" t="s">
        <v>21</v>
      </c>
      <c r="U42" s="8">
        <v>20</v>
      </c>
      <c r="V42" s="8">
        <v>2.089</v>
      </c>
      <c r="W42" s="8">
        <v>28.24</v>
      </c>
      <c r="X42" s="1">
        <v>30</v>
      </c>
      <c r="Y42" s="8">
        <v>1.5310000000000001</v>
      </c>
      <c r="Z42" s="1">
        <v>20</v>
      </c>
      <c r="AA42" s="8">
        <v>2.348</v>
      </c>
      <c r="AB42" s="1">
        <v>10</v>
      </c>
      <c r="AC42" s="1" t="s">
        <v>50</v>
      </c>
    </row>
    <row r="43" spans="1:29" s="4" customFormat="1" ht="12.75">
      <c r="A43" s="45"/>
      <c r="B43" s="6">
        <v>41</v>
      </c>
      <c r="C43" s="3">
        <v>39978.83472222222</v>
      </c>
      <c r="D43" s="3">
        <v>39978.975000000006</v>
      </c>
      <c r="E43" s="1" t="s">
        <v>21</v>
      </c>
      <c r="F43" s="1" t="s">
        <v>21</v>
      </c>
      <c r="G43" s="1" t="s">
        <v>21</v>
      </c>
      <c r="H43" s="1" t="s">
        <v>21</v>
      </c>
      <c r="I43" s="1" t="s">
        <v>21</v>
      </c>
      <c r="J43" s="1" t="s">
        <v>21</v>
      </c>
      <c r="K43" s="1" t="s">
        <v>21</v>
      </c>
      <c r="L43" s="1" t="s">
        <v>21</v>
      </c>
      <c r="M43" s="1" t="s">
        <v>21</v>
      </c>
      <c r="N43" s="1" t="s">
        <v>21</v>
      </c>
      <c r="O43" s="1" t="s">
        <v>21</v>
      </c>
      <c r="P43" s="1" t="s">
        <v>21</v>
      </c>
      <c r="Q43" s="1" t="s">
        <v>21</v>
      </c>
      <c r="R43" s="1" t="s">
        <v>21</v>
      </c>
      <c r="S43" s="1" t="s">
        <v>21</v>
      </c>
      <c r="T43" s="1" t="s">
        <v>21</v>
      </c>
      <c r="U43" s="8">
        <v>7.78</v>
      </c>
      <c r="V43" s="8">
        <v>3.652</v>
      </c>
      <c r="W43" s="8">
        <v>11.977</v>
      </c>
      <c r="X43" s="1">
        <v>12</v>
      </c>
      <c r="Y43" s="8">
        <v>2.682</v>
      </c>
      <c r="Z43" s="1">
        <v>22</v>
      </c>
      <c r="AA43" s="8">
        <v>4.229</v>
      </c>
      <c r="AB43" s="1">
        <v>23</v>
      </c>
      <c r="AC43" s="1" t="s">
        <v>51</v>
      </c>
    </row>
    <row r="44" spans="1:29" s="4" customFormat="1" ht="12.75">
      <c r="A44" s="45"/>
      <c r="B44" s="6">
        <v>42</v>
      </c>
      <c r="C44" s="3">
        <v>39979.780324074076</v>
      </c>
      <c r="D44" s="3">
        <v>39979.917592592596</v>
      </c>
      <c r="E44" s="7" t="s">
        <v>22</v>
      </c>
      <c r="F44" s="7" t="s">
        <v>22</v>
      </c>
      <c r="G44" s="7" t="s">
        <v>22</v>
      </c>
      <c r="H44" s="7" t="s">
        <v>22</v>
      </c>
      <c r="I44" s="1" t="s">
        <v>21</v>
      </c>
      <c r="J44" s="1" t="s">
        <v>21</v>
      </c>
      <c r="K44" s="1" t="s">
        <v>21</v>
      </c>
      <c r="L44" s="1" t="s">
        <v>21</v>
      </c>
      <c r="M44" s="1" t="s">
        <v>21</v>
      </c>
      <c r="N44" s="1" t="s">
        <v>21</v>
      </c>
      <c r="O44" s="1" t="s">
        <v>21</v>
      </c>
      <c r="P44" s="1" t="s">
        <v>21</v>
      </c>
      <c r="Q44" s="1" t="s">
        <v>21</v>
      </c>
      <c r="R44" s="1" t="s">
        <v>21</v>
      </c>
      <c r="S44" s="1" t="s">
        <v>21</v>
      </c>
      <c r="T44" s="1" t="s">
        <v>21</v>
      </c>
      <c r="U44" s="8">
        <v>76.94</v>
      </c>
      <c r="V44" s="8">
        <v>17.273</v>
      </c>
      <c r="W44" s="8">
        <v>105.581</v>
      </c>
      <c r="X44" s="1">
        <v>30</v>
      </c>
      <c r="Y44" s="8">
        <v>13.751</v>
      </c>
      <c r="Z44" s="1">
        <v>31</v>
      </c>
      <c r="AA44" s="8">
        <v>20.352</v>
      </c>
      <c r="AB44" s="1">
        <v>23</v>
      </c>
      <c r="AC44" s="1" t="s">
        <v>52</v>
      </c>
    </row>
    <row r="45" spans="1:29" s="10" customFormat="1" ht="12.75">
      <c r="A45" s="45"/>
      <c r="B45" s="9">
        <v>43</v>
      </c>
      <c r="C45" s="3">
        <v>39983.62569444445</v>
      </c>
      <c r="D45" s="3">
        <v>39983.83726851852</v>
      </c>
      <c r="E45" s="7" t="s">
        <v>22</v>
      </c>
      <c r="F45" s="7" t="s">
        <v>22</v>
      </c>
      <c r="G45" s="7" t="s">
        <v>22</v>
      </c>
      <c r="H45" s="7" t="s">
        <v>22</v>
      </c>
      <c r="I45" s="1" t="s">
        <v>21</v>
      </c>
      <c r="J45" s="1" t="s">
        <v>21</v>
      </c>
      <c r="K45" s="1" t="s">
        <v>21</v>
      </c>
      <c r="L45" s="1" t="s">
        <v>21</v>
      </c>
      <c r="M45" s="1" t="s">
        <v>21</v>
      </c>
      <c r="N45" s="1" t="s">
        <v>21</v>
      </c>
      <c r="O45" s="1" t="s">
        <v>21</v>
      </c>
      <c r="P45" s="1" t="s">
        <v>21</v>
      </c>
      <c r="Q45" s="1" t="s">
        <v>21</v>
      </c>
      <c r="R45" s="1" t="s">
        <v>21</v>
      </c>
      <c r="S45" s="1" t="s">
        <v>21</v>
      </c>
      <c r="T45" s="1" t="s">
        <v>21</v>
      </c>
      <c r="U45" s="8">
        <v>7.82</v>
      </c>
      <c r="V45" s="8">
        <v>3.055</v>
      </c>
      <c r="W45" s="8">
        <v>12.247</v>
      </c>
      <c r="X45" s="1">
        <v>30</v>
      </c>
      <c r="Y45" s="8">
        <v>2.373</v>
      </c>
      <c r="Z45" s="1">
        <v>22</v>
      </c>
      <c r="AA45" s="8">
        <v>3.512</v>
      </c>
      <c r="AB45" s="1">
        <v>33</v>
      </c>
      <c r="AC45" s="1" t="s">
        <v>39</v>
      </c>
    </row>
    <row r="46" spans="1:29" s="10" customFormat="1" ht="12.75">
      <c r="A46" s="45"/>
      <c r="B46" s="6">
        <v>44</v>
      </c>
      <c r="C46" s="3">
        <v>39990.08495370371</v>
      </c>
      <c r="D46" s="3">
        <v>39990.14097222222</v>
      </c>
      <c r="E46" s="7" t="s">
        <v>22</v>
      </c>
      <c r="F46" s="7" t="s">
        <v>22</v>
      </c>
      <c r="G46" s="7" t="s">
        <v>22</v>
      </c>
      <c r="H46" s="7" t="s">
        <v>22</v>
      </c>
      <c r="I46" s="1" t="s">
        <v>21</v>
      </c>
      <c r="J46" s="1" t="s">
        <v>21</v>
      </c>
      <c r="K46" s="1" t="s">
        <v>21</v>
      </c>
      <c r="L46" s="1" t="s">
        <v>21</v>
      </c>
      <c r="M46" s="1" t="s">
        <v>21</v>
      </c>
      <c r="N46" s="1" t="s">
        <v>21</v>
      </c>
      <c r="O46" s="1" t="s">
        <v>21</v>
      </c>
      <c r="P46" s="1" t="s">
        <v>21</v>
      </c>
      <c r="Q46" s="1" t="s">
        <v>21</v>
      </c>
      <c r="R46" s="1" t="s">
        <v>21</v>
      </c>
      <c r="S46" s="1" t="s">
        <v>21</v>
      </c>
      <c r="T46" s="1" t="s">
        <v>21</v>
      </c>
      <c r="U46" s="8">
        <v>13.58</v>
      </c>
      <c r="V46" s="8">
        <v>1.905</v>
      </c>
      <c r="W46" s="8">
        <v>43.823</v>
      </c>
      <c r="X46" s="1">
        <v>32</v>
      </c>
      <c r="Y46" s="8">
        <v>0.854</v>
      </c>
      <c r="Z46" s="1">
        <v>22</v>
      </c>
      <c r="AA46" s="8">
        <v>3.686</v>
      </c>
      <c r="AB46" s="1">
        <v>32</v>
      </c>
      <c r="AC46" s="1" t="s">
        <v>31</v>
      </c>
    </row>
    <row r="47" spans="1:29" s="10" customFormat="1" ht="12.75">
      <c r="A47" s="45"/>
      <c r="B47" s="9">
        <v>45</v>
      </c>
      <c r="C47" s="3">
        <v>39990.14722222222</v>
      </c>
      <c r="D47" s="3">
        <v>39990.20717592593</v>
      </c>
      <c r="E47" s="7" t="s">
        <v>22</v>
      </c>
      <c r="F47" s="7" t="s">
        <v>22</v>
      </c>
      <c r="G47" s="7" t="s">
        <v>22</v>
      </c>
      <c r="H47" s="7" t="s">
        <v>22</v>
      </c>
      <c r="I47" s="1" t="s">
        <v>21</v>
      </c>
      <c r="J47" s="1" t="s">
        <v>21</v>
      </c>
      <c r="K47" s="1" t="s">
        <v>21</v>
      </c>
      <c r="L47" s="1" t="s">
        <v>21</v>
      </c>
      <c r="M47" s="1" t="s">
        <v>21</v>
      </c>
      <c r="N47" s="1" t="s">
        <v>21</v>
      </c>
      <c r="O47" s="1" t="s">
        <v>21</v>
      </c>
      <c r="P47" s="1" t="s">
        <v>21</v>
      </c>
      <c r="Q47" s="1" t="s">
        <v>21</v>
      </c>
      <c r="R47" s="1" t="s">
        <v>21</v>
      </c>
      <c r="S47" s="1" t="s">
        <v>21</v>
      </c>
      <c r="T47" s="1" t="s">
        <v>21</v>
      </c>
      <c r="U47" s="8">
        <v>7.16</v>
      </c>
      <c r="V47" s="8">
        <v>1.596</v>
      </c>
      <c r="W47" s="8">
        <v>61.822</v>
      </c>
      <c r="X47" s="1">
        <v>22</v>
      </c>
      <c r="Y47" s="8">
        <v>1.103</v>
      </c>
      <c r="Z47" s="1">
        <v>20</v>
      </c>
      <c r="AA47" s="8">
        <v>2.2880000000000003</v>
      </c>
      <c r="AB47" s="1">
        <v>22</v>
      </c>
      <c r="AC47" s="1" t="s">
        <v>53</v>
      </c>
    </row>
    <row r="48" spans="1:29" s="10" customFormat="1" ht="12.75">
      <c r="A48" s="45"/>
      <c r="B48" s="6">
        <v>46</v>
      </c>
      <c r="C48" s="3">
        <v>40001.07777777778</v>
      </c>
      <c r="D48" s="3">
        <v>40001.21435185186</v>
      </c>
      <c r="E48" s="1" t="s">
        <v>21</v>
      </c>
      <c r="F48" s="1" t="s">
        <v>21</v>
      </c>
      <c r="G48" s="1" t="s">
        <v>21</v>
      </c>
      <c r="H48" s="1" t="s">
        <v>21</v>
      </c>
      <c r="I48" s="1" t="s">
        <v>21</v>
      </c>
      <c r="J48" s="1" t="s">
        <v>21</v>
      </c>
      <c r="K48" s="1" t="s">
        <v>21</v>
      </c>
      <c r="L48" s="1" t="s">
        <v>21</v>
      </c>
      <c r="M48" s="1" t="s">
        <v>21</v>
      </c>
      <c r="N48" s="1" t="s">
        <v>21</v>
      </c>
      <c r="O48" s="1" t="s">
        <v>21</v>
      </c>
      <c r="P48" s="1" t="s">
        <v>21</v>
      </c>
      <c r="Q48" s="1" t="s">
        <v>21</v>
      </c>
      <c r="R48" s="1" t="s">
        <v>21</v>
      </c>
      <c r="S48" s="1" t="s">
        <v>21</v>
      </c>
      <c r="T48" s="1" t="s">
        <v>21</v>
      </c>
      <c r="U48" s="8">
        <v>7.71</v>
      </c>
      <c r="V48" s="8">
        <v>4.692</v>
      </c>
      <c r="W48" s="8">
        <v>12.884</v>
      </c>
      <c r="X48" s="1">
        <v>33</v>
      </c>
      <c r="Y48" s="8">
        <v>3.591</v>
      </c>
      <c r="Z48" s="1">
        <v>22</v>
      </c>
      <c r="AA48" s="8">
        <v>5.691</v>
      </c>
      <c r="AB48" s="1">
        <v>23</v>
      </c>
      <c r="AC48" s="1" t="s">
        <v>25</v>
      </c>
    </row>
    <row r="49" spans="1:29" s="10" customFormat="1" ht="12.75">
      <c r="A49" s="45"/>
      <c r="B49" s="6">
        <v>47</v>
      </c>
      <c r="C49" s="3">
        <v>40001.75879629629</v>
      </c>
      <c r="D49" s="3">
        <v>40001.82777777778</v>
      </c>
      <c r="E49" s="1" t="s">
        <v>21</v>
      </c>
      <c r="F49" s="1" t="s">
        <v>21</v>
      </c>
      <c r="G49" s="1" t="s">
        <v>21</v>
      </c>
      <c r="H49" s="1" t="s">
        <v>21</v>
      </c>
      <c r="I49" s="1" t="s">
        <v>21</v>
      </c>
      <c r="J49" s="1" t="s">
        <v>21</v>
      </c>
      <c r="K49" s="1" t="s">
        <v>21</v>
      </c>
      <c r="L49" s="1" t="s">
        <v>21</v>
      </c>
      <c r="M49" s="1" t="s">
        <v>21</v>
      </c>
      <c r="N49" s="1" t="s">
        <v>21</v>
      </c>
      <c r="O49" s="1" t="s">
        <v>21</v>
      </c>
      <c r="P49" s="1" t="s">
        <v>21</v>
      </c>
      <c r="Q49" s="1" t="s">
        <v>21</v>
      </c>
      <c r="R49" s="1" t="s">
        <v>21</v>
      </c>
      <c r="S49" s="1" t="s">
        <v>21</v>
      </c>
      <c r="T49" s="1" t="s">
        <v>21</v>
      </c>
      <c r="U49" s="8">
        <v>10.52</v>
      </c>
      <c r="V49" s="8">
        <v>4.435</v>
      </c>
      <c r="W49" s="8">
        <v>15.846</v>
      </c>
      <c r="X49" s="1">
        <v>33</v>
      </c>
      <c r="Y49" s="8">
        <v>3.762</v>
      </c>
      <c r="Z49" s="1">
        <v>22</v>
      </c>
      <c r="AA49" s="8">
        <v>5.261</v>
      </c>
      <c r="AB49" s="1">
        <v>23</v>
      </c>
      <c r="AC49" s="1" t="s">
        <v>54</v>
      </c>
    </row>
    <row r="50" spans="1:29" s="11" customFormat="1" ht="12.75">
      <c r="A50" s="45"/>
      <c r="B50" s="9">
        <v>48</v>
      </c>
      <c r="C50" s="3">
        <v>40002.07847222222</v>
      </c>
      <c r="D50" s="3">
        <v>40002.11527777778</v>
      </c>
      <c r="E50" s="1" t="s">
        <v>21</v>
      </c>
      <c r="F50" s="1" t="s">
        <v>21</v>
      </c>
      <c r="G50" s="1" t="s">
        <v>21</v>
      </c>
      <c r="H50" s="1" t="s">
        <v>21</v>
      </c>
      <c r="I50" s="1" t="s">
        <v>21</v>
      </c>
      <c r="J50" s="1" t="s">
        <v>21</v>
      </c>
      <c r="K50" s="1" t="s">
        <v>21</v>
      </c>
      <c r="L50" s="1" t="s">
        <v>21</v>
      </c>
      <c r="M50" s="1" t="s">
        <v>21</v>
      </c>
      <c r="N50" s="1" t="s">
        <v>21</v>
      </c>
      <c r="O50" s="1" t="s">
        <v>21</v>
      </c>
      <c r="P50" s="1" t="s">
        <v>21</v>
      </c>
      <c r="Q50" s="1" t="s">
        <v>21</v>
      </c>
      <c r="R50" s="1" t="s">
        <v>21</v>
      </c>
      <c r="S50" s="1" t="s">
        <v>21</v>
      </c>
      <c r="T50" s="1" t="s">
        <v>21</v>
      </c>
      <c r="U50" s="8">
        <v>16.23</v>
      </c>
      <c r="V50" s="8">
        <v>1.439</v>
      </c>
      <c r="W50" s="8">
        <v>26.657</v>
      </c>
      <c r="X50" s="1">
        <v>13</v>
      </c>
      <c r="Y50" s="8">
        <v>1.199</v>
      </c>
      <c r="Z50" s="1">
        <v>31</v>
      </c>
      <c r="AA50" s="8">
        <v>1.736</v>
      </c>
      <c r="AB50" s="1">
        <v>33</v>
      </c>
      <c r="AC50" s="1" t="s">
        <v>55</v>
      </c>
    </row>
    <row r="51" spans="1:29" s="11" customFormat="1" ht="12.75">
      <c r="A51" s="45"/>
      <c r="B51" s="6">
        <v>49</v>
      </c>
      <c r="C51" s="3">
        <v>40008.80185185185</v>
      </c>
      <c r="D51" s="3">
        <v>40008.850694444445</v>
      </c>
      <c r="E51" s="1" t="s">
        <v>21</v>
      </c>
      <c r="F51" s="1" t="s">
        <v>21</v>
      </c>
      <c r="G51" s="1" t="s">
        <v>21</v>
      </c>
      <c r="H51" s="1" t="s">
        <v>21</v>
      </c>
      <c r="I51" s="1" t="s">
        <v>21</v>
      </c>
      <c r="J51" s="1" t="s">
        <v>21</v>
      </c>
      <c r="K51" s="1" t="s">
        <v>21</v>
      </c>
      <c r="L51" s="1" t="s">
        <v>21</v>
      </c>
      <c r="M51" s="1" t="s">
        <v>21</v>
      </c>
      <c r="N51" s="1" t="s">
        <v>21</v>
      </c>
      <c r="O51" s="1" t="s">
        <v>21</v>
      </c>
      <c r="P51" s="1" t="s">
        <v>21</v>
      </c>
      <c r="Q51" s="1" t="s">
        <v>21</v>
      </c>
      <c r="R51" s="1" t="s">
        <v>21</v>
      </c>
      <c r="S51" s="1" t="s">
        <v>21</v>
      </c>
      <c r="T51" s="1" t="s">
        <v>21</v>
      </c>
      <c r="U51" s="8">
        <v>36.06</v>
      </c>
      <c r="V51" s="8">
        <v>3.032</v>
      </c>
      <c r="W51" s="8">
        <v>65.314</v>
      </c>
      <c r="X51" s="1">
        <v>30</v>
      </c>
      <c r="Y51" s="8">
        <v>2.212</v>
      </c>
      <c r="Z51" s="1">
        <v>22</v>
      </c>
      <c r="AA51" s="8">
        <v>3.615</v>
      </c>
      <c r="AB51" s="1">
        <v>30</v>
      </c>
      <c r="AC51" s="1" t="s">
        <v>56</v>
      </c>
    </row>
    <row r="52" spans="1:29" s="11" customFormat="1" ht="12.75">
      <c r="A52" s="45"/>
      <c r="B52" s="9">
        <v>50</v>
      </c>
      <c r="C52" s="3">
        <v>40008.992361111115</v>
      </c>
      <c r="D52" s="3">
        <v>40009.04027777778</v>
      </c>
      <c r="E52" s="1" t="s">
        <v>21</v>
      </c>
      <c r="F52" s="1" t="s">
        <v>21</v>
      </c>
      <c r="G52" s="1" t="s">
        <v>21</v>
      </c>
      <c r="H52" s="1" t="s">
        <v>21</v>
      </c>
      <c r="I52" s="1" t="s">
        <v>21</v>
      </c>
      <c r="J52" s="1" t="s">
        <v>21</v>
      </c>
      <c r="K52" s="1" t="s">
        <v>21</v>
      </c>
      <c r="L52" s="1" t="s">
        <v>21</v>
      </c>
      <c r="M52" s="1" t="s">
        <v>21</v>
      </c>
      <c r="N52" s="1" t="s">
        <v>21</v>
      </c>
      <c r="O52" s="1" t="s">
        <v>21</v>
      </c>
      <c r="P52" s="1" t="s">
        <v>21</v>
      </c>
      <c r="Q52" s="1" t="s">
        <v>21</v>
      </c>
      <c r="R52" s="1" t="s">
        <v>21</v>
      </c>
      <c r="S52" s="1" t="s">
        <v>21</v>
      </c>
      <c r="T52" s="1" t="s">
        <v>21</v>
      </c>
      <c r="U52" s="8">
        <v>78.49</v>
      </c>
      <c r="V52" s="8">
        <v>9.801</v>
      </c>
      <c r="W52" s="8">
        <v>126.324</v>
      </c>
      <c r="X52" s="1">
        <v>11</v>
      </c>
      <c r="Y52" s="8">
        <v>7.471</v>
      </c>
      <c r="Z52" s="1">
        <v>21</v>
      </c>
      <c r="AA52" s="8">
        <v>11.183</v>
      </c>
      <c r="AB52" s="1">
        <v>20</v>
      </c>
      <c r="AC52" s="1" t="s">
        <v>57</v>
      </c>
    </row>
    <row r="53" spans="1:29" s="11" customFormat="1" ht="12.75">
      <c r="A53" s="45"/>
      <c r="B53" s="6">
        <v>51</v>
      </c>
      <c r="C53" s="3">
        <v>40009.042129629626</v>
      </c>
      <c r="D53" s="3">
        <v>40009.25787037038</v>
      </c>
      <c r="E53" s="1" t="s">
        <v>21</v>
      </c>
      <c r="F53" s="1" t="s">
        <v>21</v>
      </c>
      <c r="G53" s="1" t="s">
        <v>21</v>
      </c>
      <c r="H53" s="1" t="s">
        <v>21</v>
      </c>
      <c r="I53" s="1" t="s">
        <v>21</v>
      </c>
      <c r="J53" s="1" t="s">
        <v>21</v>
      </c>
      <c r="K53" s="1" t="s">
        <v>21</v>
      </c>
      <c r="L53" s="1" t="s">
        <v>21</v>
      </c>
      <c r="M53" s="1" t="s">
        <v>21</v>
      </c>
      <c r="N53" s="1" t="s">
        <v>21</v>
      </c>
      <c r="O53" s="1" t="s">
        <v>21</v>
      </c>
      <c r="P53" s="1" t="s">
        <v>21</v>
      </c>
      <c r="Q53" s="1" t="s">
        <v>21</v>
      </c>
      <c r="R53" s="1" t="s">
        <v>21</v>
      </c>
      <c r="S53" s="1" t="s">
        <v>21</v>
      </c>
      <c r="T53" s="1" t="s">
        <v>21</v>
      </c>
      <c r="U53" s="8">
        <v>203.87</v>
      </c>
      <c r="V53" s="8">
        <v>35.093</v>
      </c>
      <c r="W53" s="8">
        <v>292.763</v>
      </c>
      <c r="X53" s="1">
        <v>10</v>
      </c>
      <c r="Y53" s="8">
        <v>26.355</v>
      </c>
      <c r="Z53" s="1">
        <v>21</v>
      </c>
      <c r="AA53" s="8">
        <v>47.433</v>
      </c>
      <c r="AB53" s="1">
        <v>10</v>
      </c>
      <c r="AC53" s="1" t="s">
        <v>58</v>
      </c>
    </row>
    <row r="54" spans="1:29" s="11" customFormat="1" ht="12.75">
      <c r="A54" s="45"/>
      <c r="B54" s="6">
        <v>52</v>
      </c>
      <c r="C54" s="3">
        <v>40010.99282407408</v>
      </c>
      <c r="D54" s="3">
        <v>40011.09814814815</v>
      </c>
      <c r="E54" s="1" t="s">
        <v>21</v>
      </c>
      <c r="F54" s="1" t="s">
        <v>21</v>
      </c>
      <c r="G54" s="1" t="s">
        <v>21</v>
      </c>
      <c r="H54" s="1" t="s">
        <v>21</v>
      </c>
      <c r="I54" s="1" t="s">
        <v>21</v>
      </c>
      <c r="J54" s="1" t="s">
        <v>21</v>
      </c>
      <c r="K54" s="1" t="s">
        <v>21</v>
      </c>
      <c r="L54" s="1" t="s">
        <v>21</v>
      </c>
      <c r="M54" s="1" t="s">
        <v>21</v>
      </c>
      <c r="N54" s="1" t="s">
        <v>21</v>
      </c>
      <c r="O54" s="1" t="s">
        <v>21</v>
      </c>
      <c r="P54" s="1" t="s">
        <v>21</v>
      </c>
      <c r="Q54" s="1" t="s">
        <v>21</v>
      </c>
      <c r="R54" s="1" t="s">
        <v>21</v>
      </c>
      <c r="S54" s="1" t="s">
        <v>21</v>
      </c>
      <c r="T54" s="1" t="s">
        <v>21</v>
      </c>
      <c r="U54" s="8">
        <v>114.84</v>
      </c>
      <c r="V54" s="8">
        <v>12.708</v>
      </c>
      <c r="W54" s="8">
        <v>221.235</v>
      </c>
      <c r="X54" s="1">
        <v>10</v>
      </c>
      <c r="Y54" s="8">
        <v>8.369</v>
      </c>
      <c r="Z54" s="1">
        <v>22</v>
      </c>
      <c r="AA54" s="8">
        <v>15.306</v>
      </c>
      <c r="AB54" s="1">
        <v>12</v>
      </c>
      <c r="AC54" s="1" t="s">
        <v>59</v>
      </c>
    </row>
    <row r="55" spans="1:29" s="11" customFormat="1" ht="12.75">
      <c r="A55" s="45"/>
      <c r="B55" s="9">
        <v>53</v>
      </c>
      <c r="C55" s="3">
        <v>40011.19259259259</v>
      </c>
      <c r="D55" s="3">
        <v>40011.305555555555</v>
      </c>
      <c r="E55" s="1" t="s">
        <v>21</v>
      </c>
      <c r="F55" s="1" t="s">
        <v>21</v>
      </c>
      <c r="G55" s="1" t="s">
        <v>21</v>
      </c>
      <c r="H55" s="1" t="s">
        <v>21</v>
      </c>
      <c r="I55" s="1" t="s">
        <v>21</v>
      </c>
      <c r="J55" s="1" t="s">
        <v>21</v>
      </c>
      <c r="K55" s="1" t="s">
        <v>21</v>
      </c>
      <c r="L55" s="1" t="s">
        <v>21</v>
      </c>
      <c r="M55" s="1" t="s">
        <v>21</v>
      </c>
      <c r="N55" s="1" t="s">
        <v>21</v>
      </c>
      <c r="O55" s="1" t="s">
        <v>21</v>
      </c>
      <c r="P55" s="1" t="s">
        <v>21</v>
      </c>
      <c r="Q55" s="1" t="s">
        <v>21</v>
      </c>
      <c r="R55" s="1" t="s">
        <v>21</v>
      </c>
      <c r="S55" s="1" t="s">
        <v>21</v>
      </c>
      <c r="T55" s="1" t="s">
        <v>21</v>
      </c>
      <c r="U55" s="8">
        <v>56.66</v>
      </c>
      <c r="V55" s="8">
        <v>7.87</v>
      </c>
      <c r="W55" s="8">
        <v>91.539</v>
      </c>
      <c r="X55" s="1">
        <v>12</v>
      </c>
      <c r="Y55" s="8">
        <v>6.065</v>
      </c>
      <c r="Z55" s="1">
        <v>22</v>
      </c>
      <c r="AA55" s="8">
        <v>8.856</v>
      </c>
      <c r="AB55" s="1">
        <v>23</v>
      </c>
      <c r="AC55" s="1" t="s">
        <v>60</v>
      </c>
    </row>
    <row r="56" spans="1:29" s="11" customFormat="1" ht="12.75">
      <c r="A56" s="45"/>
      <c r="B56" s="6">
        <v>54</v>
      </c>
      <c r="C56" s="12">
        <v>40011.475694444445</v>
      </c>
      <c r="D56" s="12">
        <v>40011.799305555556</v>
      </c>
      <c r="E56" s="11" t="s">
        <v>21</v>
      </c>
      <c r="F56" s="11" t="s">
        <v>21</v>
      </c>
      <c r="G56" s="11" t="s">
        <v>21</v>
      </c>
      <c r="H56" s="11" t="s">
        <v>21</v>
      </c>
      <c r="I56" s="11" t="s">
        <v>21</v>
      </c>
      <c r="J56" s="11" t="s">
        <v>21</v>
      </c>
      <c r="K56" s="11" t="s">
        <v>21</v>
      </c>
      <c r="L56" s="11" t="s">
        <v>21</v>
      </c>
      <c r="M56" s="11" t="s">
        <v>21</v>
      </c>
      <c r="N56" s="11" t="s">
        <v>21</v>
      </c>
      <c r="O56" s="11" t="s">
        <v>21</v>
      </c>
      <c r="P56" s="11" t="s">
        <v>21</v>
      </c>
      <c r="Q56" s="11" t="s">
        <v>21</v>
      </c>
      <c r="R56" s="11" t="s">
        <v>21</v>
      </c>
      <c r="S56" s="11" t="s">
        <v>21</v>
      </c>
      <c r="T56" s="11" t="s">
        <v>21</v>
      </c>
      <c r="U56" s="13">
        <v>95.72</v>
      </c>
      <c r="V56" s="13">
        <v>23.906</v>
      </c>
      <c r="W56" s="13">
        <v>147.946</v>
      </c>
      <c r="X56" s="11">
        <v>33</v>
      </c>
      <c r="Y56" s="13">
        <v>18.6</v>
      </c>
      <c r="Z56" s="11">
        <v>22</v>
      </c>
      <c r="AA56" s="13">
        <v>27.594</v>
      </c>
      <c r="AB56" s="11">
        <v>23</v>
      </c>
      <c r="AC56" s="11" t="s">
        <v>61</v>
      </c>
    </row>
    <row r="57" spans="1:29" s="11" customFormat="1" ht="12.75">
      <c r="A57" s="45"/>
      <c r="B57" s="9">
        <v>55</v>
      </c>
      <c r="C57" s="3">
        <v>40012.11273148149</v>
      </c>
      <c r="D57" s="3">
        <v>40012.22083333333</v>
      </c>
      <c r="E57" s="1" t="s">
        <v>21</v>
      </c>
      <c r="F57" s="1" t="s">
        <v>21</v>
      </c>
      <c r="G57" s="1" t="s">
        <v>21</v>
      </c>
      <c r="H57" s="1" t="s">
        <v>21</v>
      </c>
      <c r="I57" s="1" t="s">
        <v>21</v>
      </c>
      <c r="J57" s="1" t="s">
        <v>21</v>
      </c>
      <c r="K57" s="1" t="s">
        <v>21</v>
      </c>
      <c r="L57" s="1" t="s">
        <v>21</v>
      </c>
      <c r="M57" s="1" t="s">
        <v>21</v>
      </c>
      <c r="N57" s="1" t="s">
        <v>21</v>
      </c>
      <c r="O57" s="1" t="s">
        <v>21</v>
      </c>
      <c r="P57" s="1" t="s">
        <v>21</v>
      </c>
      <c r="Q57" s="1" t="s">
        <v>21</v>
      </c>
      <c r="R57" s="1" t="s">
        <v>21</v>
      </c>
      <c r="S57" s="1" t="s">
        <v>21</v>
      </c>
      <c r="T57" s="1" t="s">
        <v>21</v>
      </c>
      <c r="U57" s="8">
        <v>3.46</v>
      </c>
      <c r="V57" s="8">
        <v>1.3639999999999999</v>
      </c>
      <c r="W57" s="8">
        <v>5.927</v>
      </c>
      <c r="X57" s="1">
        <v>23</v>
      </c>
      <c r="Y57" s="8">
        <v>1.126</v>
      </c>
      <c r="Z57" s="1">
        <v>20</v>
      </c>
      <c r="AA57" s="8">
        <v>1.7810000000000001</v>
      </c>
      <c r="AB57" s="1">
        <v>23</v>
      </c>
      <c r="AC57" s="1" t="s">
        <v>24</v>
      </c>
    </row>
    <row r="58" spans="1:29" s="11" customFormat="1" ht="12.75">
      <c r="A58" s="45"/>
      <c r="B58" s="6">
        <v>56</v>
      </c>
      <c r="C58" s="3">
        <v>40016.40625</v>
      </c>
      <c r="D58" s="3">
        <v>40016.50949074074</v>
      </c>
      <c r="E58" s="1" t="s">
        <v>21</v>
      </c>
      <c r="F58" s="1" t="s">
        <v>21</v>
      </c>
      <c r="G58" s="1" t="s">
        <v>21</v>
      </c>
      <c r="H58" s="1" t="s">
        <v>21</v>
      </c>
      <c r="I58" s="1" t="s">
        <v>21</v>
      </c>
      <c r="J58" s="1" t="s">
        <v>21</v>
      </c>
      <c r="K58" s="1" t="s">
        <v>21</v>
      </c>
      <c r="L58" s="1" t="s">
        <v>21</v>
      </c>
      <c r="M58" s="1" t="s">
        <v>21</v>
      </c>
      <c r="N58" s="1" t="s">
        <v>21</v>
      </c>
      <c r="O58" s="1" t="s">
        <v>21</v>
      </c>
      <c r="P58" s="1" t="s">
        <v>21</v>
      </c>
      <c r="Q58" s="1" t="s">
        <v>21</v>
      </c>
      <c r="R58" s="1" t="s">
        <v>21</v>
      </c>
      <c r="S58" s="1" t="s">
        <v>21</v>
      </c>
      <c r="T58" s="7" t="s">
        <v>22</v>
      </c>
      <c r="U58" s="8">
        <v>45.83</v>
      </c>
      <c r="V58" s="8">
        <v>1.759</v>
      </c>
      <c r="W58" s="8">
        <v>70.214</v>
      </c>
      <c r="X58" s="1">
        <v>40</v>
      </c>
      <c r="Y58" s="8">
        <v>1.282</v>
      </c>
      <c r="Z58" s="1">
        <v>21</v>
      </c>
      <c r="AA58" s="8">
        <v>2.214</v>
      </c>
      <c r="AB58" s="1">
        <v>41</v>
      </c>
      <c r="AC58" s="1" t="s">
        <v>62</v>
      </c>
    </row>
    <row r="59" spans="1:29" s="11" customFormat="1" ht="12.75">
      <c r="A59" s="45"/>
      <c r="B59" s="6">
        <v>57</v>
      </c>
      <c r="C59" s="3">
        <v>40017.671064814815</v>
      </c>
      <c r="D59" s="3">
        <v>40017.70092592593</v>
      </c>
      <c r="E59" s="1" t="s">
        <v>21</v>
      </c>
      <c r="F59" s="1" t="s">
        <v>21</v>
      </c>
      <c r="G59" s="1" t="s">
        <v>21</v>
      </c>
      <c r="H59" s="1" t="s">
        <v>21</v>
      </c>
      <c r="I59" s="1" t="s">
        <v>21</v>
      </c>
      <c r="J59" s="1" t="s">
        <v>21</v>
      </c>
      <c r="K59" s="1" t="s">
        <v>21</v>
      </c>
      <c r="L59" s="1" t="s">
        <v>21</v>
      </c>
      <c r="M59" s="1" t="s">
        <v>21</v>
      </c>
      <c r="N59" s="1" t="s">
        <v>21</v>
      </c>
      <c r="O59" s="1" t="s">
        <v>21</v>
      </c>
      <c r="P59" s="1" t="s">
        <v>21</v>
      </c>
      <c r="Q59" s="1" t="s">
        <v>21</v>
      </c>
      <c r="R59" s="1" t="s">
        <v>21</v>
      </c>
      <c r="S59" s="1" t="s">
        <v>21</v>
      </c>
      <c r="T59" s="7" t="s">
        <v>22</v>
      </c>
      <c r="U59" s="8">
        <v>68.52</v>
      </c>
      <c r="V59" s="8">
        <v>1.929</v>
      </c>
      <c r="W59" s="8">
        <v>112.617</v>
      </c>
      <c r="X59" s="1">
        <v>10</v>
      </c>
      <c r="Y59" s="8">
        <v>1.44</v>
      </c>
      <c r="Z59" s="1">
        <v>22</v>
      </c>
      <c r="AA59" s="8">
        <v>2.269</v>
      </c>
      <c r="AB59" s="1">
        <v>41</v>
      </c>
      <c r="AC59" s="1" t="s">
        <v>63</v>
      </c>
    </row>
    <row r="60" spans="1:29" s="11" customFormat="1" ht="12.75">
      <c r="A60" s="45"/>
      <c r="B60" s="9">
        <v>58</v>
      </c>
      <c r="C60" s="3">
        <v>40018.61319444445</v>
      </c>
      <c r="D60" s="3">
        <v>40018.690046296295</v>
      </c>
      <c r="E60" s="1" t="s">
        <v>21</v>
      </c>
      <c r="F60" s="1" t="s">
        <v>21</v>
      </c>
      <c r="G60" s="1" t="s">
        <v>21</v>
      </c>
      <c r="H60" s="1" t="s">
        <v>21</v>
      </c>
      <c r="I60" s="1" t="s">
        <v>21</v>
      </c>
      <c r="J60" s="1" t="s">
        <v>21</v>
      </c>
      <c r="K60" s="1" t="s">
        <v>21</v>
      </c>
      <c r="L60" s="1" t="s">
        <v>21</v>
      </c>
      <c r="M60" s="1" t="s">
        <v>21</v>
      </c>
      <c r="N60" s="1" t="s">
        <v>21</v>
      </c>
      <c r="O60" s="1" t="s">
        <v>21</v>
      </c>
      <c r="P60" s="1" t="s">
        <v>21</v>
      </c>
      <c r="Q60" s="1" t="s">
        <v>21</v>
      </c>
      <c r="R60" s="1" t="s">
        <v>21</v>
      </c>
      <c r="S60" s="1" t="s">
        <v>21</v>
      </c>
      <c r="T60" s="7" t="s">
        <v>22</v>
      </c>
      <c r="U60" s="8">
        <v>25.97</v>
      </c>
      <c r="V60" s="8">
        <v>3.109</v>
      </c>
      <c r="W60" s="8">
        <v>48.925</v>
      </c>
      <c r="X60" s="1">
        <v>20</v>
      </c>
      <c r="Y60" s="8">
        <v>2.47</v>
      </c>
      <c r="Z60" s="1">
        <v>31</v>
      </c>
      <c r="AA60" s="8">
        <v>4.069</v>
      </c>
      <c r="AB60" s="1">
        <v>23</v>
      </c>
      <c r="AC60" s="1" t="s">
        <v>64</v>
      </c>
    </row>
    <row r="61" spans="1:29" s="19" customFormat="1" ht="12.75">
      <c r="A61" s="45"/>
      <c r="B61" s="14">
        <v>59</v>
      </c>
      <c r="C61" s="15">
        <v>40021.77337962963</v>
      </c>
      <c r="D61" s="15">
        <v>40021.892592592594</v>
      </c>
      <c r="E61" s="16" t="s">
        <v>21</v>
      </c>
      <c r="F61" s="16" t="s">
        <v>21</v>
      </c>
      <c r="G61" s="16" t="s">
        <v>21</v>
      </c>
      <c r="H61" s="16" t="s">
        <v>21</v>
      </c>
      <c r="I61" s="16" t="s">
        <v>21</v>
      </c>
      <c r="J61" s="16" t="s">
        <v>21</v>
      </c>
      <c r="K61" s="16" t="s">
        <v>21</v>
      </c>
      <c r="L61" s="16" t="s">
        <v>21</v>
      </c>
      <c r="M61" s="16" t="s">
        <v>21</v>
      </c>
      <c r="N61" s="16" t="s">
        <v>21</v>
      </c>
      <c r="O61" s="16" t="s">
        <v>21</v>
      </c>
      <c r="P61" s="16" t="s">
        <v>21</v>
      </c>
      <c r="Q61" s="16" t="s">
        <v>21</v>
      </c>
      <c r="R61" s="16" t="s">
        <v>21</v>
      </c>
      <c r="S61" s="16" t="s">
        <v>21</v>
      </c>
      <c r="T61" s="17" t="s">
        <v>22</v>
      </c>
      <c r="U61" s="18">
        <v>40.12</v>
      </c>
      <c r="V61" s="18">
        <v>3.708</v>
      </c>
      <c r="W61" s="18">
        <v>68.841</v>
      </c>
      <c r="X61" s="16">
        <v>41</v>
      </c>
      <c r="Y61" s="18">
        <v>2.779</v>
      </c>
      <c r="Z61" s="16">
        <v>22</v>
      </c>
      <c r="AA61" s="18">
        <v>4.571</v>
      </c>
      <c r="AB61" s="16">
        <v>41</v>
      </c>
      <c r="AC61" s="16" t="s">
        <v>65</v>
      </c>
    </row>
    <row r="62" spans="1:29" s="11" customFormat="1" ht="12.75">
      <c r="A62" s="46" t="s">
        <v>66</v>
      </c>
      <c r="B62" s="9">
        <v>60</v>
      </c>
      <c r="C62" s="3">
        <v>40027.25451388889</v>
      </c>
      <c r="D62" s="3">
        <v>40027.31805555555</v>
      </c>
      <c r="E62" s="1" t="s">
        <v>21</v>
      </c>
      <c r="F62" s="1" t="s">
        <v>21</v>
      </c>
      <c r="G62" s="1" t="s">
        <v>21</v>
      </c>
      <c r="H62" s="1" t="s">
        <v>21</v>
      </c>
      <c r="I62" s="1" t="s">
        <v>21</v>
      </c>
      <c r="J62" s="1" t="s">
        <v>21</v>
      </c>
      <c r="K62" s="1" t="s">
        <v>21</v>
      </c>
      <c r="L62" s="1" t="s">
        <v>21</v>
      </c>
      <c r="M62" s="1" t="s">
        <v>21</v>
      </c>
      <c r="N62" s="1" t="s">
        <v>21</v>
      </c>
      <c r="O62" s="1" t="s">
        <v>21</v>
      </c>
      <c r="P62" s="1" t="s">
        <v>21</v>
      </c>
      <c r="Q62" s="1" t="s">
        <v>21</v>
      </c>
      <c r="R62" s="1" t="s">
        <v>21</v>
      </c>
      <c r="S62" s="1" t="s">
        <v>21</v>
      </c>
      <c r="T62" s="7" t="s">
        <v>22</v>
      </c>
      <c r="U62" s="8">
        <v>17.38</v>
      </c>
      <c r="V62" s="8">
        <v>5.855</v>
      </c>
      <c r="W62" s="8">
        <v>33.207</v>
      </c>
      <c r="X62" s="1">
        <v>23</v>
      </c>
      <c r="Y62" s="8">
        <v>5.013</v>
      </c>
      <c r="Z62" s="1">
        <v>31</v>
      </c>
      <c r="AA62" s="8">
        <v>7.214</v>
      </c>
      <c r="AB62" s="1">
        <v>23</v>
      </c>
      <c r="AC62" s="1" t="s">
        <v>67</v>
      </c>
    </row>
    <row r="63" spans="1:29" s="11" customFormat="1" ht="12.75">
      <c r="A63" s="46"/>
      <c r="B63" s="6">
        <v>61</v>
      </c>
      <c r="C63" s="3">
        <v>40033.00833333333</v>
      </c>
      <c r="D63" s="3">
        <v>40033.222916666666</v>
      </c>
      <c r="E63" s="1" t="s">
        <v>21</v>
      </c>
      <c r="F63" s="1" t="s">
        <v>21</v>
      </c>
      <c r="G63" s="1" t="s">
        <v>21</v>
      </c>
      <c r="H63" s="1" t="s">
        <v>21</v>
      </c>
      <c r="I63" s="1" t="s">
        <v>21</v>
      </c>
      <c r="J63" s="1" t="s">
        <v>21</v>
      </c>
      <c r="K63" s="1" t="s">
        <v>21</v>
      </c>
      <c r="L63" s="1" t="s">
        <v>21</v>
      </c>
      <c r="M63" s="1" t="s">
        <v>21</v>
      </c>
      <c r="N63" s="1" t="s">
        <v>21</v>
      </c>
      <c r="O63" s="1" t="s">
        <v>21</v>
      </c>
      <c r="P63" s="1" t="s">
        <v>21</v>
      </c>
      <c r="Q63" s="1" t="s">
        <v>21</v>
      </c>
      <c r="R63" s="1" t="s">
        <v>21</v>
      </c>
      <c r="S63" s="1" t="s">
        <v>21</v>
      </c>
      <c r="T63" s="1" t="s">
        <v>21</v>
      </c>
      <c r="U63" s="8">
        <v>33.43</v>
      </c>
      <c r="V63" s="8">
        <v>12.305</v>
      </c>
      <c r="W63" s="8">
        <v>83.043</v>
      </c>
      <c r="X63" s="1">
        <v>33</v>
      </c>
      <c r="Y63" s="8">
        <v>8.03</v>
      </c>
      <c r="Z63" s="1">
        <v>22</v>
      </c>
      <c r="AA63" s="8">
        <v>15.193</v>
      </c>
      <c r="AB63" s="1">
        <v>33</v>
      </c>
      <c r="AC63" s="1" t="s">
        <v>68</v>
      </c>
    </row>
    <row r="64" spans="1:29" s="11" customFormat="1" ht="12.75">
      <c r="A64" s="46"/>
      <c r="B64" s="6">
        <v>62</v>
      </c>
      <c r="C64" s="3">
        <v>40034.79375</v>
      </c>
      <c r="D64" s="3">
        <v>40034.965625000004</v>
      </c>
      <c r="E64" s="1" t="s">
        <v>21</v>
      </c>
      <c r="F64" s="1" t="s">
        <v>21</v>
      </c>
      <c r="G64" s="1" t="s">
        <v>21</v>
      </c>
      <c r="H64" s="1" t="s">
        <v>21</v>
      </c>
      <c r="I64" s="1" t="s">
        <v>21</v>
      </c>
      <c r="J64" s="1" t="s">
        <v>21</v>
      </c>
      <c r="K64" s="1" t="s">
        <v>21</v>
      </c>
      <c r="L64" s="1" t="s">
        <v>21</v>
      </c>
      <c r="M64" s="1" t="s">
        <v>21</v>
      </c>
      <c r="N64" s="1" t="s">
        <v>21</v>
      </c>
      <c r="O64" s="1" t="s">
        <v>21</v>
      </c>
      <c r="P64" s="1" t="s">
        <v>21</v>
      </c>
      <c r="Q64" s="1" t="s">
        <v>21</v>
      </c>
      <c r="R64" s="1" t="s">
        <v>21</v>
      </c>
      <c r="S64" s="1" t="s">
        <v>21</v>
      </c>
      <c r="T64" s="1" t="s">
        <v>21</v>
      </c>
      <c r="U64" s="8">
        <v>8.99</v>
      </c>
      <c r="V64" s="8">
        <v>8.357</v>
      </c>
      <c r="W64" s="8">
        <v>16.583</v>
      </c>
      <c r="X64" s="1">
        <v>20</v>
      </c>
      <c r="Y64" s="8">
        <v>6.245</v>
      </c>
      <c r="Z64" s="1">
        <v>22</v>
      </c>
      <c r="AA64" s="8">
        <v>9.99</v>
      </c>
      <c r="AB64" s="1">
        <v>33</v>
      </c>
      <c r="AC64" s="1" t="s">
        <v>43</v>
      </c>
    </row>
    <row r="65" spans="1:29" s="11" customFormat="1" ht="12.75">
      <c r="A65" s="46"/>
      <c r="B65" s="9">
        <v>63</v>
      </c>
      <c r="C65" s="3">
        <v>40035.495138888895</v>
      </c>
      <c r="D65" s="3">
        <v>40035.756944444445</v>
      </c>
      <c r="E65" s="1" t="s">
        <v>21</v>
      </c>
      <c r="F65" s="1" t="s">
        <v>21</v>
      </c>
      <c r="G65" s="1" t="s">
        <v>21</v>
      </c>
      <c r="H65" s="1" t="s">
        <v>21</v>
      </c>
      <c r="I65" s="1" t="s">
        <v>21</v>
      </c>
      <c r="J65" s="1" t="s">
        <v>21</v>
      </c>
      <c r="K65" s="1" t="s">
        <v>21</v>
      </c>
      <c r="L65" s="1" t="s">
        <v>21</v>
      </c>
      <c r="M65" s="1" t="s">
        <v>21</v>
      </c>
      <c r="N65" s="1" t="s">
        <v>21</v>
      </c>
      <c r="O65" s="1" t="s">
        <v>21</v>
      </c>
      <c r="P65" s="1" t="s">
        <v>21</v>
      </c>
      <c r="Q65" s="7" t="s">
        <v>22</v>
      </c>
      <c r="R65" s="7" t="s">
        <v>22</v>
      </c>
      <c r="S65" s="7" t="s">
        <v>22</v>
      </c>
      <c r="T65" s="7" t="s">
        <v>22</v>
      </c>
      <c r="U65" s="8">
        <v>13.23</v>
      </c>
      <c r="V65" s="8">
        <v>3.62</v>
      </c>
      <c r="W65" s="8">
        <v>20.164</v>
      </c>
      <c r="X65" s="1">
        <v>23</v>
      </c>
      <c r="Y65" s="8">
        <v>2.822</v>
      </c>
      <c r="Z65" s="1">
        <v>20</v>
      </c>
      <c r="AA65" s="8">
        <v>4.5120000000000005</v>
      </c>
      <c r="AB65" s="1">
        <v>12</v>
      </c>
      <c r="AC65" s="1" t="s">
        <v>69</v>
      </c>
    </row>
    <row r="66" spans="1:29" s="11" customFormat="1" ht="12.75">
      <c r="A66" s="46"/>
      <c r="B66" s="6">
        <v>64</v>
      </c>
      <c r="C66" s="3">
        <v>40041.77048611111</v>
      </c>
      <c r="D66" s="3">
        <v>40041.80694444444</v>
      </c>
      <c r="E66" s="1" t="s">
        <v>21</v>
      </c>
      <c r="F66" s="1" t="s">
        <v>21</v>
      </c>
      <c r="G66" s="1" t="s">
        <v>21</v>
      </c>
      <c r="H66" s="1" t="s">
        <v>21</v>
      </c>
      <c r="I66" s="1" t="s">
        <v>21</v>
      </c>
      <c r="J66" s="1" t="s">
        <v>21</v>
      </c>
      <c r="K66" s="1" t="s">
        <v>21</v>
      </c>
      <c r="L66" s="1" t="s">
        <v>21</v>
      </c>
      <c r="M66" s="1" t="s">
        <v>21</v>
      </c>
      <c r="N66" s="1" t="s">
        <v>21</v>
      </c>
      <c r="O66" s="1" t="s">
        <v>21</v>
      </c>
      <c r="P66" s="1" t="s">
        <v>21</v>
      </c>
      <c r="Q66" s="7" t="s">
        <v>22</v>
      </c>
      <c r="R66" s="7" t="s">
        <v>22</v>
      </c>
      <c r="S66" s="7" t="s">
        <v>22</v>
      </c>
      <c r="T66" s="7" t="s">
        <v>22</v>
      </c>
      <c r="U66" s="8">
        <v>15.98</v>
      </c>
      <c r="V66" s="8">
        <v>1.5030000000000001</v>
      </c>
      <c r="W66" s="8">
        <v>34.682</v>
      </c>
      <c r="X66" s="1">
        <v>11</v>
      </c>
      <c r="Y66" s="8">
        <v>0.936</v>
      </c>
      <c r="Z66" s="1">
        <v>33</v>
      </c>
      <c r="AA66" s="8">
        <v>1.943</v>
      </c>
      <c r="AB66" s="1">
        <v>22</v>
      </c>
      <c r="AC66" s="1" t="s">
        <v>70</v>
      </c>
    </row>
    <row r="67" spans="1:29" s="11" customFormat="1" ht="12.75">
      <c r="A67" s="46"/>
      <c r="B67" s="9">
        <v>65</v>
      </c>
      <c r="C67" s="3">
        <v>40049.87951388889</v>
      </c>
      <c r="D67" s="3">
        <v>40050.205555555556</v>
      </c>
      <c r="E67" s="1" t="s">
        <v>21</v>
      </c>
      <c r="F67" s="1" t="s">
        <v>21</v>
      </c>
      <c r="G67" s="1" t="s">
        <v>21</v>
      </c>
      <c r="H67" s="1" t="s">
        <v>21</v>
      </c>
      <c r="I67" s="1" t="s">
        <v>21</v>
      </c>
      <c r="J67" s="1" t="s">
        <v>21</v>
      </c>
      <c r="K67" s="1" t="s">
        <v>21</v>
      </c>
      <c r="L67" s="1" t="s">
        <v>21</v>
      </c>
      <c r="M67" s="1" t="s">
        <v>21</v>
      </c>
      <c r="N67" s="1" t="s">
        <v>21</v>
      </c>
      <c r="O67" s="1" t="s">
        <v>21</v>
      </c>
      <c r="P67" s="1" t="s">
        <v>21</v>
      </c>
      <c r="Q67" s="1" t="s">
        <v>21</v>
      </c>
      <c r="R67" s="1" t="s">
        <v>21</v>
      </c>
      <c r="S67" s="1" t="s">
        <v>21</v>
      </c>
      <c r="T67" s="1" t="s">
        <v>21</v>
      </c>
      <c r="U67" s="8">
        <v>20.8</v>
      </c>
      <c r="V67" s="8">
        <v>21.083</v>
      </c>
      <c r="W67" s="8">
        <v>46.131</v>
      </c>
      <c r="X67" s="1">
        <v>32</v>
      </c>
      <c r="Y67" s="8">
        <v>17.021</v>
      </c>
      <c r="Z67" s="1">
        <v>22</v>
      </c>
      <c r="AA67" s="8">
        <v>24.102</v>
      </c>
      <c r="AB67" s="1">
        <v>33</v>
      </c>
      <c r="AC67" s="1" t="s">
        <v>71</v>
      </c>
    </row>
    <row r="68" spans="1:29" s="11" customFormat="1" ht="12.75">
      <c r="A68" s="46"/>
      <c r="B68" s="6">
        <v>66</v>
      </c>
      <c r="C68" s="3">
        <v>40050.50659722222</v>
      </c>
      <c r="D68" s="3">
        <v>40050.600000000006</v>
      </c>
      <c r="E68" s="1" t="s">
        <v>21</v>
      </c>
      <c r="F68" s="1" t="s">
        <v>21</v>
      </c>
      <c r="G68" s="1" t="s">
        <v>21</v>
      </c>
      <c r="H68" s="1" t="s">
        <v>21</v>
      </c>
      <c r="I68" s="1" t="s">
        <v>21</v>
      </c>
      <c r="J68" s="1" t="s">
        <v>21</v>
      </c>
      <c r="K68" s="1" t="s">
        <v>21</v>
      </c>
      <c r="L68" s="1" t="s">
        <v>21</v>
      </c>
      <c r="M68" s="1" t="s">
        <v>21</v>
      </c>
      <c r="N68" s="1" t="s">
        <v>21</v>
      </c>
      <c r="O68" s="1" t="s">
        <v>21</v>
      </c>
      <c r="P68" s="1" t="s">
        <v>21</v>
      </c>
      <c r="Q68" s="1" t="s">
        <v>21</v>
      </c>
      <c r="R68" s="1" t="s">
        <v>21</v>
      </c>
      <c r="S68" s="1" t="s">
        <v>21</v>
      </c>
      <c r="T68" s="1" t="s">
        <v>21</v>
      </c>
      <c r="U68" s="8">
        <v>30.1</v>
      </c>
      <c r="V68" s="8">
        <v>4.517</v>
      </c>
      <c r="W68" s="8">
        <v>52.163</v>
      </c>
      <c r="X68" s="1">
        <v>32</v>
      </c>
      <c r="Y68" s="8">
        <v>3.5620000000000003</v>
      </c>
      <c r="Z68" s="1">
        <v>21</v>
      </c>
      <c r="AA68" s="8">
        <v>5.526</v>
      </c>
      <c r="AB68" s="1">
        <v>33</v>
      </c>
      <c r="AC68" s="1" t="s">
        <v>72</v>
      </c>
    </row>
    <row r="69" spans="1:29" s="11" customFormat="1" ht="12.75">
      <c r="A69" s="46"/>
      <c r="B69" s="6">
        <v>67</v>
      </c>
      <c r="C69" s="3">
        <v>40050.8625</v>
      </c>
      <c r="D69" s="3">
        <v>40051.00763888889</v>
      </c>
      <c r="E69" s="1" t="s">
        <v>21</v>
      </c>
      <c r="F69" s="1" t="s">
        <v>21</v>
      </c>
      <c r="G69" s="1" t="s">
        <v>21</v>
      </c>
      <c r="H69" s="1" t="s">
        <v>21</v>
      </c>
      <c r="I69" s="1" t="s">
        <v>21</v>
      </c>
      <c r="J69" s="1" t="s">
        <v>21</v>
      </c>
      <c r="K69" s="1" t="s">
        <v>21</v>
      </c>
      <c r="L69" s="1" t="s">
        <v>21</v>
      </c>
      <c r="M69" s="1" t="s">
        <v>21</v>
      </c>
      <c r="N69" s="1" t="s">
        <v>21</v>
      </c>
      <c r="O69" s="1" t="s">
        <v>21</v>
      </c>
      <c r="P69" s="1" t="s">
        <v>21</v>
      </c>
      <c r="Q69" s="1" t="s">
        <v>21</v>
      </c>
      <c r="R69" s="1" t="s">
        <v>21</v>
      </c>
      <c r="S69" s="1" t="s">
        <v>21</v>
      </c>
      <c r="T69" s="1" t="s">
        <v>21</v>
      </c>
      <c r="U69" s="8">
        <v>14.2</v>
      </c>
      <c r="V69" s="8">
        <v>10.02</v>
      </c>
      <c r="W69" s="8">
        <v>19.404</v>
      </c>
      <c r="X69" s="1">
        <v>23</v>
      </c>
      <c r="Y69" s="8">
        <v>8.055</v>
      </c>
      <c r="Z69" s="1">
        <v>22</v>
      </c>
      <c r="AA69" s="8">
        <v>11.352</v>
      </c>
      <c r="AB69" s="1">
        <v>23</v>
      </c>
      <c r="AC69" s="1" t="s">
        <v>73</v>
      </c>
    </row>
    <row r="70" spans="1:29" s="11" customFormat="1" ht="12.75">
      <c r="A70" s="46"/>
      <c r="B70" s="9">
        <v>68</v>
      </c>
      <c r="C70" s="3">
        <v>40057.681249884256</v>
      </c>
      <c r="D70" s="3">
        <v>40057.91388888889</v>
      </c>
      <c r="E70" s="1" t="s">
        <v>21</v>
      </c>
      <c r="F70" s="1" t="s">
        <v>21</v>
      </c>
      <c r="G70" s="1" t="s">
        <v>21</v>
      </c>
      <c r="H70" s="1" t="s">
        <v>21</v>
      </c>
      <c r="I70" s="1" t="s">
        <v>21</v>
      </c>
      <c r="J70" s="1" t="s">
        <v>21</v>
      </c>
      <c r="K70" s="1" t="s">
        <v>21</v>
      </c>
      <c r="L70" s="1" t="s">
        <v>21</v>
      </c>
      <c r="M70" s="1" t="s">
        <v>21</v>
      </c>
      <c r="N70" s="1" t="s">
        <v>21</v>
      </c>
      <c r="O70" s="1" t="s">
        <v>21</v>
      </c>
      <c r="P70" s="1" t="s">
        <v>21</v>
      </c>
      <c r="Q70" s="1" t="s">
        <v>21</v>
      </c>
      <c r="R70" s="1" t="s">
        <v>21</v>
      </c>
      <c r="S70" s="1" t="s">
        <v>21</v>
      </c>
      <c r="T70" s="1" t="s">
        <v>21</v>
      </c>
      <c r="U70" s="8">
        <v>68.23</v>
      </c>
      <c r="V70" s="8">
        <v>13.375</v>
      </c>
      <c r="W70" s="8">
        <v>103.36</v>
      </c>
      <c r="X70" s="1">
        <v>41</v>
      </c>
      <c r="Y70" s="8">
        <v>10.359</v>
      </c>
      <c r="Z70" s="1">
        <v>22</v>
      </c>
      <c r="AA70" s="8">
        <v>14.821</v>
      </c>
      <c r="AB70" s="1">
        <v>23</v>
      </c>
      <c r="AC70" s="1" t="s">
        <v>74</v>
      </c>
    </row>
    <row r="71" spans="1:29" ht="12.75">
      <c r="A71" s="46"/>
      <c r="B71" s="6">
        <v>69</v>
      </c>
      <c r="C71" s="3">
        <v>40058.428125</v>
      </c>
      <c r="D71" s="3">
        <v>40058.51111111111</v>
      </c>
      <c r="E71" s="1" t="s">
        <v>21</v>
      </c>
      <c r="F71" s="1" t="s">
        <v>21</v>
      </c>
      <c r="G71" s="1" t="s">
        <v>21</v>
      </c>
      <c r="H71" s="1" t="s">
        <v>21</v>
      </c>
      <c r="I71" s="1" t="s">
        <v>21</v>
      </c>
      <c r="J71" s="1" t="s">
        <v>21</v>
      </c>
      <c r="K71" s="1" t="s">
        <v>21</v>
      </c>
      <c r="L71" s="1" t="s">
        <v>21</v>
      </c>
      <c r="M71" s="1" t="s">
        <v>21</v>
      </c>
      <c r="N71" s="1" t="s">
        <v>21</v>
      </c>
      <c r="O71" s="1" t="s">
        <v>21</v>
      </c>
      <c r="P71" s="1" t="s">
        <v>21</v>
      </c>
      <c r="Q71" s="1" t="s">
        <v>21</v>
      </c>
      <c r="R71" s="1" t="s">
        <v>21</v>
      </c>
      <c r="S71" s="1" t="s">
        <v>21</v>
      </c>
      <c r="T71" s="1" t="s">
        <v>21</v>
      </c>
      <c r="U71" s="8">
        <v>50.61</v>
      </c>
      <c r="V71" s="8">
        <v>9.385</v>
      </c>
      <c r="W71" s="8">
        <v>73.366</v>
      </c>
      <c r="X71" s="1">
        <v>12</v>
      </c>
      <c r="Y71" s="8">
        <v>7.267</v>
      </c>
      <c r="Z71" s="1">
        <v>22</v>
      </c>
      <c r="AA71" s="8">
        <v>10.826</v>
      </c>
      <c r="AB71" s="1">
        <v>12</v>
      </c>
      <c r="AC71" s="1" t="s">
        <v>75</v>
      </c>
    </row>
    <row r="72" spans="1:29" ht="12.75">
      <c r="A72" s="46"/>
      <c r="B72" s="9">
        <v>70</v>
      </c>
      <c r="C72" s="3">
        <v>40058.94722222222</v>
      </c>
      <c r="D72" s="3">
        <v>40059.06736099537</v>
      </c>
      <c r="E72" s="1" t="s">
        <v>21</v>
      </c>
      <c r="F72" s="1" t="s">
        <v>21</v>
      </c>
      <c r="G72" s="1" t="s">
        <v>21</v>
      </c>
      <c r="H72" s="1" t="s">
        <v>21</v>
      </c>
      <c r="I72" s="1" t="s">
        <v>21</v>
      </c>
      <c r="J72" s="1" t="s">
        <v>21</v>
      </c>
      <c r="K72" s="1" t="s">
        <v>21</v>
      </c>
      <c r="L72" s="1" t="s">
        <v>21</v>
      </c>
      <c r="M72" s="1" t="s">
        <v>21</v>
      </c>
      <c r="N72" s="1" t="s">
        <v>21</v>
      </c>
      <c r="O72" s="1" t="s">
        <v>21</v>
      </c>
      <c r="P72" s="1" t="s">
        <v>21</v>
      </c>
      <c r="Q72" s="1" t="s">
        <v>21</v>
      </c>
      <c r="R72" s="1" t="s">
        <v>21</v>
      </c>
      <c r="S72" s="1" t="s">
        <v>21</v>
      </c>
      <c r="T72" s="1" t="s">
        <v>21</v>
      </c>
      <c r="U72" s="8">
        <v>143.54</v>
      </c>
      <c r="V72" s="8">
        <v>15.037</v>
      </c>
      <c r="W72" s="8">
        <v>201.426</v>
      </c>
      <c r="X72" s="1">
        <v>20</v>
      </c>
      <c r="Y72" s="8">
        <v>13.297</v>
      </c>
      <c r="Z72" s="1">
        <v>21</v>
      </c>
      <c r="AA72" s="8">
        <v>16.308</v>
      </c>
      <c r="AB72" s="1">
        <v>23</v>
      </c>
      <c r="AC72" s="1" t="s">
        <v>76</v>
      </c>
    </row>
    <row r="73" spans="1:29" ht="12.75">
      <c r="A73" s="46"/>
      <c r="B73" s="6">
        <v>71</v>
      </c>
      <c r="C73" s="3">
        <v>40059.277083333334</v>
      </c>
      <c r="D73" s="3">
        <v>40059.333333333336</v>
      </c>
      <c r="E73" s="1" t="s">
        <v>21</v>
      </c>
      <c r="F73" s="1" t="s">
        <v>21</v>
      </c>
      <c r="G73" s="1" t="s">
        <v>21</v>
      </c>
      <c r="H73" s="1" t="s">
        <v>21</v>
      </c>
      <c r="I73" s="1" t="s">
        <v>21</v>
      </c>
      <c r="J73" s="1" t="s">
        <v>21</v>
      </c>
      <c r="K73" s="1" t="s">
        <v>21</v>
      </c>
      <c r="L73" s="1" t="s">
        <v>21</v>
      </c>
      <c r="M73" s="1" t="s">
        <v>21</v>
      </c>
      <c r="N73" s="1" t="s">
        <v>21</v>
      </c>
      <c r="O73" s="1" t="s">
        <v>21</v>
      </c>
      <c r="P73" s="1" t="s">
        <v>21</v>
      </c>
      <c r="Q73" s="1" t="s">
        <v>21</v>
      </c>
      <c r="R73" s="1" t="s">
        <v>21</v>
      </c>
      <c r="S73" s="1" t="s">
        <v>21</v>
      </c>
      <c r="T73" s="1" t="s">
        <v>21</v>
      </c>
      <c r="U73" s="8">
        <v>6.76</v>
      </c>
      <c r="V73" s="8">
        <v>1.326</v>
      </c>
      <c r="W73" s="8">
        <v>9.892</v>
      </c>
      <c r="X73" s="1">
        <v>32</v>
      </c>
      <c r="Y73" s="8">
        <v>1.076</v>
      </c>
      <c r="Z73" s="1">
        <v>20</v>
      </c>
      <c r="AA73" s="8">
        <v>1.5670000000000002</v>
      </c>
      <c r="AB73" s="1">
        <v>23</v>
      </c>
      <c r="AC73" s="1" t="s">
        <v>77</v>
      </c>
    </row>
    <row r="74" spans="1:29" s="11" customFormat="1" ht="12.75">
      <c r="A74" s="46"/>
      <c r="B74" s="6">
        <v>72</v>
      </c>
      <c r="C74" s="3">
        <v>40060.37222222223</v>
      </c>
      <c r="D74" s="3">
        <v>40060.432291666664</v>
      </c>
      <c r="E74" s="1" t="s">
        <v>21</v>
      </c>
      <c r="F74" s="1" t="s">
        <v>21</v>
      </c>
      <c r="G74" s="1" t="s">
        <v>21</v>
      </c>
      <c r="H74" s="1" t="s">
        <v>21</v>
      </c>
      <c r="I74" s="1" t="s">
        <v>21</v>
      </c>
      <c r="J74" s="1" t="s">
        <v>21</v>
      </c>
      <c r="K74" s="1" t="s">
        <v>21</v>
      </c>
      <c r="L74" s="1" t="s">
        <v>21</v>
      </c>
      <c r="M74" s="1" t="s">
        <v>21</v>
      </c>
      <c r="N74" s="1" t="s">
        <v>21</v>
      </c>
      <c r="O74" s="1" t="s">
        <v>21</v>
      </c>
      <c r="P74" s="1" t="s">
        <v>21</v>
      </c>
      <c r="Q74" s="1" t="s">
        <v>21</v>
      </c>
      <c r="R74" s="1" t="s">
        <v>21</v>
      </c>
      <c r="S74" s="1" t="s">
        <v>21</v>
      </c>
      <c r="T74" s="1" t="s">
        <v>21</v>
      </c>
      <c r="U74" s="8">
        <v>7.15</v>
      </c>
      <c r="V74" s="8">
        <v>1.215</v>
      </c>
      <c r="W74" s="8">
        <v>10.53</v>
      </c>
      <c r="X74" s="1">
        <v>23</v>
      </c>
      <c r="Y74" s="8">
        <v>0.981</v>
      </c>
      <c r="Z74" s="1">
        <v>20</v>
      </c>
      <c r="AA74" s="8">
        <v>1.456</v>
      </c>
      <c r="AB74" s="1">
        <v>23</v>
      </c>
      <c r="AC74" s="1" t="s">
        <v>78</v>
      </c>
    </row>
    <row r="75" spans="1:29" s="11" customFormat="1" ht="12.75">
      <c r="A75" s="46"/>
      <c r="B75" s="9">
        <v>73</v>
      </c>
      <c r="C75" s="3">
        <v>40060.49930555556</v>
      </c>
      <c r="D75" s="3">
        <v>40060.54513888888</v>
      </c>
      <c r="E75" s="1" t="s">
        <v>21</v>
      </c>
      <c r="F75" s="1" t="s">
        <v>21</v>
      </c>
      <c r="G75" s="1" t="s">
        <v>21</v>
      </c>
      <c r="H75" s="1" t="s">
        <v>21</v>
      </c>
      <c r="I75" s="1" t="s">
        <v>21</v>
      </c>
      <c r="J75" s="1" t="s">
        <v>21</v>
      </c>
      <c r="K75" s="1" t="s">
        <v>21</v>
      </c>
      <c r="L75" s="1" t="s">
        <v>21</v>
      </c>
      <c r="M75" s="1" t="s">
        <v>21</v>
      </c>
      <c r="N75" s="1" t="s">
        <v>21</v>
      </c>
      <c r="O75" s="1" t="s">
        <v>21</v>
      </c>
      <c r="P75" s="1" t="s">
        <v>21</v>
      </c>
      <c r="Q75" s="1" t="s">
        <v>21</v>
      </c>
      <c r="R75" s="1" t="s">
        <v>21</v>
      </c>
      <c r="S75" s="1" t="s">
        <v>21</v>
      </c>
      <c r="T75" s="1" t="s">
        <v>21</v>
      </c>
      <c r="U75" s="8">
        <v>60.23</v>
      </c>
      <c r="V75" s="8">
        <v>3.077</v>
      </c>
      <c r="W75" s="8">
        <v>80.804</v>
      </c>
      <c r="X75" s="1">
        <v>41</v>
      </c>
      <c r="Y75" s="8">
        <v>2.195</v>
      </c>
      <c r="Z75" s="1">
        <v>20</v>
      </c>
      <c r="AA75" s="8">
        <v>4.757</v>
      </c>
      <c r="AB75" s="1">
        <v>41</v>
      </c>
      <c r="AC75" s="1" t="s">
        <v>79</v>
      </c>
    </row>
    <row r="76" spans="1:29" s="11" customFormat="1" ht="12.75">
      <c r="A76" s="46"/>
      <c r="B76" s="6">
        <v>74</v>
      </c>
      <c r="C76" s="3">
        <v>40060.59861111111</v>
      </c>
      <c r="D76" s="3">
        <v>40060.62951388889</v>
      </c>
      <c r="E76" s="1" t="s">
        <v>21</v>
      </c>
      <c r="F76" s="1" t="s">
        <v>21</v>
      </c>
      <c r="G76" s="1" t="s">
        <v>21</v>
      </c>
      <c r="H76" s="1" t="s">
        <v>21</v>
      </c>
      <c r="I76" s="1" t="s">
        <v>21</v>
      </c>
      <c r="J76" s="1" t="s">
        <v>21</v>
      </c>
      <c r="K76" s="1" t="s">
        <v>21</v>
      </c>
      <c r="L76" s="1" t="s">
        <v>21</v>
      </c>
      <c r="M76" s="1" t="s">
        <v>21</v>
      </c>
      <c r="N76" s="1" t="s">
        <v>21</v>
      </c>
      <c r="O76" s="1" t="s">
        <v>21</v>
      </c>
      <c r="P76" s="1" t="s">
        <v>21</v>
      </c>
      <c r="Q76" s="1" t="s">
        <v>21</v>
      </c>
      <c r="R76" s="1" t="s">
        <v>21</v>
      </c>
      <c r="S76" s="1" t="s">
        <v>21</v>
      </c>
      <c r="T76" s="1" t="s">
        <v>21</v>
      </c>
      <c r="U76" s="8">
        <v>41.17</v>
      </c>
      <c r="V76" s="8">
        <v>1.4969999999999999</v>
      </c>
      <c r="W76" s="8">
        <v>62.594</v>
      </c>
      <c r="X76" s="1">
        <v>41</v>
      </c>
      <c r="Y76" s="8">
        <v>1.27</v>
      </c>
      <c r="Z76" s="1">
        <v>22</v>
      </c>
      <c r="AA76" s="8">
        <v>1.82</v>
      </c>
      <c r="AB76" s="1">
        <v>13</v>
      </c>
      <c r="AC76" s="1" t="s">
        <v>80</v>
      </c>
    </row>
    <row r="77" spans="1:29" s="11" customFormat="1" ht="12.75">
      <c r="A77" s="46"/>
      <c r="B77" s="9">
        <v>75</v>
      </c>
      <c r="C77" s="3">
        <v>40075.753125</v>
      </c>
      <c r="D77" s="3">
        <v>40075.835069444445</v>
      </c>
      <c r="E77" s="1" t="s">
        <v>21</v>
      </c>
      <c r="F77" s="1" t="s">
        <v>21</v>
      </c>
      <c r="G77" s="1" t="s">
        <v>21</v>
      </c>
      <c r="H77" s="1" t="s">
        <v>21</v>
      </c>
      <c r="I77" s="1" t="s">
        <v>21</v>
      </c>
      <c r="J77" s="1" t="s">
        <v>21</v>
      </c>
      <c r="K77" s="1" t="s">
        <v>21</v>
      </c>
      <c r="L77" s="1" t="s">
        <v>21</v>
      </c>
      <c r="M77" s="1" t="s">
        <v>21</v>
      </c>
      <c r="N77" s="1" t="s">
        <v>21</v>
      </c>
      <c r="O77" s="1" t="s">
        <v>21</v>
      </c>
      <c r="P77" s="1" t="s">
        <v>21</v>
      </c>
      <c r="Q77" s="1" t="s">
        <v>21</v>
      </c>
      <c r="R77" s="1" t="s">
        <v>21</v>
      </c>
      <c r="S77" s="1" t="s">
        <v>21</v>
      </c>
      <c r="T77" s="1" t="s">
        <v>21</v>
      </c>
      <c r="U77" s="8">
        <v>4.4</v>
      </c>
      <c r="V77" s="8">
        <v>1.604</v>
      </c>
      <c r="W77" s="8">
        <v>6.202</v>
      </c>
      <c r="X77" s="1">
        <v>12</v>
      </c>
      <c r="Y77" s="8">
        <v>1.204</v>
      </c>
      <c r="Z77" s="1">
        <v>22</v>
      </c>
      <c r="AA77" s="8">
        <v>2.01</v>
      </c>
      <c r="AB77" s="1">
        <v>33</v>
      </c>
      <c r="AC77" s="1" t="s">
        <v>24</v>
      </c>
    </row>
    <row r="78" spans="1:29" s="11" customFormat="1" ht="12.75">
      <c r="A78" s="46"/>
      <c r="B78" s="6">
        <v>76</v>
      </c>
      <c r="C78" s="3">
        <v>40091.728125</v>
      </c>
      <c r="D78" s="3">
        <v>40091.83819444445</v>
      </c>
      <c r="E78" s="1" t="s">
        <v>21</v>
      </c>
      <c r="F78" s="1" t="s">
        <v>21</v>
      </c>
      <c r="G78" s="1" t="s">
        <v>21</v>
      </c>
      <c r="H78" s="1" t="s">
        <v>21</v>
      </c>
      <c r="I78" s="1" t="s">
        <v>21</v>
      </c>
      <c r="J78" s="1" t="s">
        <v>21</v>
      </c>
      <c r="K78" s="1" t="s">
        <v>21</v>
      </c>
      <c r="L78" s="1" t="s">
        <v>21</v>
      </c>
      <c r="M78" s="1" t="s">
        <v>21</v>
      </c>
      <c r="N78" s="1" t="s">
        <v>21</v>
      </c>
      <c r="O78" s="1" t="s">
        <v>21</v>
      </c>
      <c r="P78" s="1" t="s">
        <v>21</v>
      </c>
      <c r="Q78" s="1" t="s">
        <v>21</v>
      </c>
      <c r="R78" s="1" t="s">
        <v>21</v>
      </c>
      <c r="S78" s="1" t="s">
        <v>21</v>
      </c>
      <c r="T78" s="1" t="s">
        <v>21</v>
      </c>
      <c r="U78" s="8">
        <v>10.38</v>
      </c>
      <c r="V78" s="8">
        <v>1.1219999999999999</v>
      </c>
      <c r="W78" s="8">
        <v>14.981</v>
      </c>
      <c r="X78" s="1">
        <v>13</v>
      </c>
      <c r="Y78" s="8">
        <v>0.842</v>
      </c>
      <c r="Z78" s="1">
        <v>22</v>
      </c>
      <c r="AA78" s="8">
        <v>1.395</v>
      </c>
      <c r="AB78" s="1">
        <v>23</v>
      </c>
      <c r="AC78" s="1" t="s">
        <v>24</v>
      </c>
    </row>
    <row r="79" spans="1:29" s="11" customFormat="1" ht="12.75">
      <c r="A79" s="46"/>
      <c r="B79" s="6">
        <v>77</v>
      </c>
      <c r="C79" s="3">
        <v>40094.221180555556</v>
      </c>
      <c r="D79" s="3">
        <v>40094.54618055555</v>
      </c>
      <c r="E79" s="1" t="s">
        <v>21</v>
      </c>
      <c r="F79" s="1" t="s">
        <v>21</v>
      </c>
      <c r="G79" s="1" t="s">
        <v>21</v>
      </c>
      <c r="H79" s="1" t="s">
        <v>21</v>
      </c>
      <c r="I79" s="1" t="s">
        <v>21</v>
      </c>
      <c r="J79" s="1" t="s">
        <v>21</v>
      </c>
      <c r="K79" s="1" t="s">
        <v>21</v>
      </c>
      <c r="L79" s="1" t="s">
        <v>21</v>
      </c>
      <c r="M79" s="1" t="s">
        <v>21</v>
      </c>
      <c r="N79" s="1" t="s">
        <v>21</v>
      </c>
      <c r="O79" s="1" t="s">
        <v>21</v>
      </c>
      <c r="P79" s="1" t="s">
        <v>21</v>
      </c>
      <c r="Q79" s="1" t="s">
        <v>21</v>
      </c>
      <c r="R79" s="1" t="s">
        <v>21</v>
      </c>
      <c r="S79" s="1" t="s">
        <v>21</v>
      </c>
      <c r="T79" s="1" t="s">
        <v>21</v>
      </c>
      <c r="U79" s="8">
        <v>18.6</v>
      </c>
      <c r="V79" s="8">
        <v>12.461</v>
      </c>
      <c r="W79" s="8">
        <v>28.137</v>
      </c>
      <c r="X79" s="1">
        <v>10</v>
      </c>
      <c r="Y79" s="8">
        <v>9.169</v>
      </c>
      <c r="Z79" s="1">
        <v>22</v>
      </c>
      <c r="AA79" s="8">
        <v>13.897</v>
      </c>
      <c r="AB79" s="1">
        <v>33</v>
      </c>
      <c r="AC79" s="1" t="s">
        <v>39</v>
      </c>
    </row>
    <row r="80" spans="1:29" s="20" customFormat="1" ht="12.75">
      <c r="A80" s="46"/>
      <c r="B80" s="9">
        <v>78</v>
      </c>
      <c r="C80" s="3">
        <v>40094.64444444444</v>
      </c>
      <c r="D80" s="3">
        <v>40094.76458333333</v>
      </c>
      <c r="E80" s="1" t="s">
        <v>21</v>
      </c>
      <c r="F80" s="1" t="s">
        <v>21</v>
      </c>
      <c r="G80" s="1" t="s">
        <v>21</v>
      </c>
      <c r="H80" s="1" t="s">
        <v>21</v>
      </c>
      <c r="I80" s="1" t="s">
        <v>21</v>
      </c>
      <c r="J80" s="1" t="s">
        <v>21</v>
      </c>
      <c r="K80" s="1" t="s">
        <v>21</v>
      </c>
      <c r="L80" s="1" t="s">
        <v>21</v>
      </c>
      <c r="M80" s="1" t="s">
        <v>21</v>
      </c>
      <c r="N80" s="1" t="s">
        <v>21</v>
      </c>
      <c r="O80" s="1" t="s">
        <v>21</v>
      </c>
      <c r="P80" s="1" t="s">
        <v>21</v>
      </c>
      <c r="Q80" s="1" t="s">
        <v>21</v>
      </c>
      <c r="R80" s="1" t="s">
        <v>21</v>
      </c>
      <c r="S80" s="1" t="s">
        <v>21</v>
      </c>
      <c r="T80" s="1" t="s">
        <v>21</v>
      </c>
      <c r="U80" s="8">
        <v>3.65</v>
      </c>
      <c r="V80" s="8">
        <v>2.418</v>
      </c>
      <c r="W80" s="8">
        <v>6.115</v>
      </c>
      <c r="X80" s="1">
        <v>32</v>
      </c>
      <c r="Y80" s="8">
        <v>1.9260000000000002</v>
      </c>
      <c r="Z80" s="1">
        <v>22</v>
      </c>
      <c r="AA80" s="8">
        <v>2.826</v>
      </c>
      <c r="AB80" s="1">
        <v>23</v>
      </c>
      <c r="AC80" s="1" t="s">
        <v>24</v>
      </c>
    </row>
    <row r="81" spans="1:29" ht="12.75">
      <c r="A81" s="46"/>
      <c r="B81" s="6">
        <v>79</v>
      </c>
      <c r="C81" s="3">
        <v>40096.05416666666</v>
      </c>
      <c r="D81" s="3">
        <v>40096.11875</v>
      </c>
      <c r="E81" s="1" t="s">
        <v>21</v>
      </c>
      <c r="F81" s="1" t="s">
        <v>21</v>
      </c>
      <c r="G81" s="1" t="s">
        <v>21</v>
      </c>
      <c r="H81" s="1" t="s">
        <v>21</v>
      </c>
      <c r="I81" s="1" t="s">
        <v>21</v>
      </c>
      <c r="J81" s="1" t="s">
        <v>21</v>
      </c>
      <c r="K81" s="1" t="s">
        <v>21</v>
      </c>
      <c r="L81" s="1" t="s">
        <v>21</v>
      </c>
      <c r="M81" s="1" t="s">
        <v>21</v>
      </c>
      <c r="N81" s="1" t="s">
        <v>21</v>
      </c>
      <c r="O81" s="1" t="s">
        <v>21</v>
      </c>
      <c r="P81" s="1" t="s">
        <v>21</v>
      </c>
      <c r="Q81" s="1" t="s">
        <v>21</v>
      </c>
      <c r="R81" s="1" t="s">
        <v>21</v>
      </c>
      <c r="S81" s="1" t="s">
        <v>21</v>
      </c>
      <c r="T81" s="1" t="s">
        <v>21</v>
      </c>
      <c r="U81" s="8">
        <v>9.8</v>
      </c>
      <c r="V81" s="8">
        <v>2.091</v>
      </c>
      <c r="W81" s="8">
        <v>15.85</v>
      </c>
      <c r="X81" s="1">
        <v>13</v>
      </c>
      <c r="Y81" s="8">
        <v>1.4889999999999999</v>
      </c>
      <c r="Z81" s="1">
        <v>22</v>
      </c>
      <c r="AA81" s="8">
        <v>2.286</v>
      </c>
      <c r="AB81" s="1">
        <v>43</v>
      </c>
      <c r="AC81" s="1" t="s">
        <v>24</v>
      </c>
    </row>
    <row r="82" spans="1:29" ht="12.75">
      <c r="A82" s="46"/>
      <c r="B82" s="9">
        <v>80</v>
      </c>
      <c r="C82" s="3">
        <v>40096.17361111111</v>
      </c>
      <c r="D82" s="3">
        <v>40096.384375</v>
      </c>
      <c r="E82" s="1" t="s">
        <v>21</v>
      </c>
      <c r="F82" s="1" t="s">
        <v>21</v>
      </c>
      <c r="G82" s="1" t="s">
        <v>21</v>
      </c>
      <c r="H82" s="1" t="s">
        <v>21</v>
      </c>
      <c r="I82" s="1" t="s">
        <v>21</v>
      </c>
      <c r="J82" s="1" t="s">
        <v>21</v>
      </c>
      <c r="K82" s="1" t="s">
        <v>21</v>
      </c>
      <c r="L82" s="1" t="s">
        <v>21</v>
      </c>
      <c r="M82" s="1" t="s">
        <v>21</v>
      </c>
      <c r="N82" s="1" t="s">
        <v>21</v>
      </c>
      <c r="O82" s="1" t="s">
        <v>21</v>
      </c>
      <c r="P82" s="1" t="s">
        <v>21</v>
      </c>
      <c r="Q82" s="1" t="s">
        <v>21</v>
      </c>
      <c r="R82" s="1" t="s">
        <v>21</v>
      </c>
      <c r="S82" s="1" t="s">
        <v>21</v>
      </c>
      <c r="T82" s="1" t="s">
        <v>21</v>
      </c>
      <c r="U82" s="8">
        <v>56.36</v>
      </c>
      <c r="V82" s="8">
        <v>12.042</v>
      </c>
      <c r="W82" s="8">
        <v>75.827</v>
      </c>
      <c r="X82" s="1">
        <v>20</v>
      </c>
      <c r="Y82" s="8">
        <v>10.901</v>
      </c>
      <c r="Z82" s="1">
        <v>22</v>
      </c>
      <c r="AA82" s="8">
        <v>13.369</v>
      </c>
      <c r="AB82" s="1">
        <v>23</v>
      </c>
      <c r="AC82" s="1" t="s">
        <v>25</v>
      </c>
    </row>
    <row r="83" spans="1:29" ht="12.75">
      <c r="A83" s="46"/>
      <c r="B83" s="6">
        <v>81</v>
      </c>
      <c r="C83" s="3">
        <v>40096.72430555556</v>
      </c>
      <c r="D83" s="3">
        <v>40096.78229166667</v>
      </c>
      <c r="E83" s="1" t="s">
        <v>21</v>
      </c>
      <c r="F83" s="1" t="s">
        <v>21</v>
      </c>
      <c r="G83" s="1" t="s">
        <v>21</v>
      </c>
      <c r="H83" s="1" t="s">
        <v>21</v>
      </c>
      <c r="I83" s="1" t="s">
        <v>21</v>
      </c>
      <c r="J83" s="1" t="s">
        <v>21</v>
      </c>
      <c r="K83" s="1" t="s">
        <v>21</v>
      </c>
      <c r="L83" s="1" t="s">
        <v>21</v>
      </c>
      <c r="M83" s="1" t="s">
        <v>21</v>
      </c>
      <c r="N83" s="1" t="s">
        <v>21</v>
      </c>
      <c r="O83" s="1" t="s">
        <v>21</v>
      </c>
      <c r="P83" s="1" t="s">
        <v>21</v>
      </c>
      <c r="Q83" s="1" t="s">
        <v>21</v>
      </c>
      <c r="R83" s="1" t="s">
        <v>21</v>
      </c>
      <c r="S83" s="1" t="s">
        <v>21</v>
      </c>
      <c r="T83" s="1" t="s">
        <v>21</v>
      </c>
      <c r="U83" s="8">
        <v>5.88</v>
      </c>
      <c r="V83" s="8">
        <v>1.374</v>
      </c>
      <c r="W83" s="8">
        <v>10.99</v>
      </c>
      <c r="X83" s="1">
        <v>41</v>
      </c>
      <c r="Y83" s="8">
        <v>1.151</v>
      </c>
      <c r="Z83" s="1">
        <v>43</v>
      </c>
      <c r="AA83" s="8">
        <v>1.738</v>
      </c>
      <c r="AB83" s="1">
        <v>33</v>
      </c>
      <c r="AC83" s="1" t="s">
        <v>24</v>
      </c>
    </row>
    <row r="84" spans="1:29" ht="12.75">
      <c r="A84" s="46"/>
      <c r="B84" s="9">
        <v>82</v>
      </c>
      <c r="C84" s="3">
        <v>40103.72916666667</v>
      </c>
      <c r="D84" s="3">
        <v>40103.759722222225</v>
      </c>
      <c r="E84" s="1" t="s">
        <v>21</v>
      </c>
      <c r="F84" s="1" t="s">
        <v>21</v>
      </c>
      <c r="G84" s="1" t="s">
        <v>21</v>
      </c>
      <c r="H84" s="1" t="s">
        <v>21</v>
      </c>
      <c r="I84" s="1" t="s">
        <v>21</v>
      </c>
      <c r="J84" s="1" t="s">
        <v>21</v>
      </c>
      <c r="K84" s="1" t="s">
        <v>21</v>
      </c>
      <c r="L84" s="1" t="s">
        <v>21</v>
      </c>
      <c r="M84" s="1" t="s">
        <v>21</v>
      </c>
      <c r="N84" s="1" t="s">
        <v>21</v>
      </c>
      <c r="O84" s="1" t="s">
        <v>21</v>
      </c>
      <c r="P84" s="1" t="s">
        <v>21</v>
      </c>
      <c r="Q84" s="1" t="s">
        <v>21</v>
      </c>
      <c r="R84" s="1" t="s">
        <v>21</v>
      </c>
      <c r="S84" s="1" t="s">
        <v>21</v>
      </c>
      <c r="T84" s="1" t="s">
        <v>21</v>
      </c>
      <c r="U84" s="8">
        <v>11.72</v>
      </c>
      <c r="V84" s="8">
        <v>1.183</v>
      </c>
      <c r="W84" s="8">
        <v>20.257</v>
      </c>
      <c r="X84" s="1">
        <v>12</v>
      </c>
      <c r="Y84" s="8">
        <v>1.019</v>
      </c>
      <c r="Z84" s="1">
        <v>31</v>
      </c>
      <c r="AA84" s="8">
        <v>1.484</v>
      </c>
      <c r="AB84" s="1">
        <v>22</v>
      </c>
      <c r="AC84" s="1" t="s">
        <v>81</v>
      </c>
    </row>
    <row r="85" spans="1:29" ht="12.75">
      <c r="A85" s="46"/>
      <c r="B85" s="6">
        <v>83</v>
      </c>
      <c r="C85" s="3">
        <v>40107.85972222222</v>
      </c>
      <c r="D85" s="3">
        <v>40107.989583333336</v>
      </c>
      <c r="E85" s="1" t="s">
        <v>21</v>
      </c>
      <c r="F85" s="1" t="s">
        <v>21</v>
      </c>
      <c r="G85" s="1" t="s">
        <v>21</v>
      </c>
      <c r="H85" s="1" t="s">
        <v>21</v>
      </c>
      <c r="I85" s="1" t="s">
        <v>21</v>
      </c>
      <c r="J85" s="1" t="s">
        <v>21</v>
      </c>
      <c r="K85" s="1" t="s">
        <v>21</v>
      </c>
      <c r="L85" s="1" t="s">
        <v>21</v>
      </c>
      <c r="M85" s="1" t="s">
        <v>21</v>
      </c>
      <c r="N85" s="1" t="s">
        <v>21</v>
      </c>
      <c r="O85" s="1" t="s">
        <v>21</v>
      </c>
      <c r="P85" s="1" t="s">
        <v>21</v>
      </c>
      <c r="Q85" s="1" t="s">
        <v>21</v>
      </c>
      <c r="R85" s="1" t="s">
        <v>21</v>
      </c>
      <c r="S85" s="1" t="s">
        <v>21</v>
      </c>
      <c r="T85" s="1" t="s">
        <v>21</v>
      </c>
      <c r="U85" s="8">
        <v>5.49</v>
      </c>
      <c r="V85" s="8">
        <v>2.868</v>
      </c>
      <c r="W85" s="8">
        <v>8.352</v>
      </c>
      <c r="X85" s="1">
        <v>33</v>
      </c>
      <c r="Y85" s="8">
        <v>1.987</v>
      </c>
      <c r="Z85" s="1">
        <v>22</v>
      </c>
      <c r="AA85" s="8">
        <v>3.277</v>
      </c>
      <c r="AB85" s="1">
        <v>33</v>
      </c>
      <c r="AC85" s="1" t="s">
        <v>42</v>
      </c>
    </row>
    <row r="86" spans="1:29" ht="12.75">
      <c r="A86" s="46"/>
      <c r="B86" s="9">
        <v>84</v>
      </c>
      <c r="C86" s="3">
        <v>40108.992361111115</v>
      </c>
      <c r="D86" s="3">
        <v>40109.40902777778</v>
      </c>
      <c r="E86" s="1" t="s">
        <v>21</v>
      </c>
      <c r="F86" s="1" t="s">
        <v>21</v>
      </c>
      <c r="G86" s="1" t="s">
        <v>21</v>
      </c>
      <c r="H86" s="1" t="s">
        <v>21</v>
      </c>
      <c r="I86" s="1" t="s">
        <v>21</v>
      </c>
      <c r="J86" s="1" t="s">
        <v>21</v>
      </c>
      <c r="K86" s="1" t="s">
        <v>21</v>
      </c>
      <c r="L86" s="1" t="s">
        <v>21</v>
      </c>
      <c r="M86" s="1" t="s">
        <v>21</v>
      </c>
      <c r="N86" s="1" t="s">
        <v>21</v>
      </c>
      <c r="O86" s="1" t="s">
        <v>21</v>
      </c>
      <c r="P86" s="1" t="s">
        <v>21</v>
      </c>
      <c r="Q86" s="1" t="s">
        <v>21</v>
      </c>
      <c r="R86" s="1" t="s">
        <v>21</v>
      </c>
      <c r="S86" s="1" t="s">
        <v>21</v>
      </c>
      <c r="T86" s="1" t="s">
        <v>21</v>
      </c>
      <c r="U86" s="8">
        <v>3.8</v>
      </c>
      <c r="V86" s="8">
        <v>7.649</v>
      </c>
      <c r="W86" s="8">
        <v>6.201</v>
      </c>
      <c r="X86" s="1">
        <v>32</v>
      </c>
      <c r="Y86" s="8">
        <v>5.08</v>
      </c>
      <c r="Z86" s="1">
        <v>22</v>
      </c>
      <c r="AA86" s="8">
        <v>8.594</v>
      </c>
      <c r="AB86" s="1">
        <v>33</v>
      </c>
      <c r="AC86" s="1" t="s">
        <v>24</v>
      </c>
    </row>
    <row r="87" spans="1:29" ht="12.75">
      <c r="A87" s="46"/>
      <c r="B87" s="6">
        <v>85</v>
      </c>
      <c r="C87" s="3">
        <v>40118.91979166667</v>
      </c>
      <c r="D87" s="3">
        <v>40119.36770833334</v>
      </c>
      <c r="E87" s="1" t="s">
        <v>21</v>
      </c>
      <c r="F87" s="1" t="s">
        <v>21</v>
      </c>
      <c r="G87" s="1" t="s">
        <v>21</v>
      </c>
      <c r="H87" s="1" t="s">
        <v>21</v>
      </c>
      <c r="I87" s="1" t="s">
        <v>21</v>
      </c>
      <c r="J87" s="1" t="s">
        <v>21</v>
      </c>
      <c r="K87" s="7" t="s">
        <v>22</v>
      </c>
      <c r="L87" s="1" t="s">
        <v>21</v>
      </c>
      <c r="M87" s="1" t="s">
        <v>21</v>
      </c>
      <c r="N87" s="1" t="s">
        <v>21</v>
      </c>
      <c r="O87" s="1" t="s">
        <v>21</v>
      </c>
      <c r="P87" s="1" t="s">
        <v>21</v>
      </c>
      <c r="Q87" s="1" t="s">
        <v>21</v>
      </c>
      <c r="R87" s="1" t="s">
        <v>21</v>
      </c>
      <c r="S87" s="1" t="s">
        <v>21</v>
      </c>
      <c r="T87" s="1" t="s">
        <v>21</v>
      </c>
      <c r="U87" s="8">
        <v>16.28</v>
      </c>
      <c r="V87" s="8">
        <v>27.319</v>
      </c>
      <c r="W87" s="8">
        <v>25.164</v>
      </c>
      <c r="X87" s="1">
        <v>21</v>
      </c>
      <c r="Y87" s="8">
        <v>24.484</v>
      </c>
      <c r="Z87" s="1">
        <v>31</v>
      </c>
      <c r="AA87" s="8">
        <v>30.718</v>
      </c>
      <c r="AB87" s="1">
        <v>23</v>
      </c>
      <c r="AC87" s="1" t="s">
        <v>82</v>
      </c>
    </row>
    <row r="88" spans="1:29" ht="12.75">
      <c r="A88" s="46"/>
      <c r="B88" s="9">
        <v>86</v>
      </c>
      <c r="C88" s="3">
        <v>40119.45486111111</v>
      </c>
      <c r="D88" s="3">
        <v>40119.60208333334</v>
      </c>
      <c r="E88" s="1" t="s">
        <v>21</v>
      </c>
      <c r="F88" s="1" t="s">
        <v>21</v>
      </c>
      <c r="G88" s="1" t="s">
        <v>21</v>
      </c>
      <c r="H88" s="1" t="s">
        <v>21</v>
      </c>
      <c r="I88" s="1" t="s">
        <v>21</v>
      </c>
      <c r="J88" s="1" t="s">
        <v>21</v>
      </c>
      <c r="K88" s="7" t="s">
        <v>22</v>
      </c>
      <c r="L88" s="1" t="s">
        <v>21</v>
      </c>
      <c r="M88" s="1" t="s">
        <v>21</v>
      </c>
      <c r="N88" s="1" t="s">
        <v>21</v>
      </c>
      <c r="O88" s="1" t="s">
        <v>21</v>
      </c>
      <c r="P88" s="1" t="s">
        <v>21</v>
      </c>
      <c r="Q88" s="1" t="s">
        <v>21</v>
      </c>
      <c r="R88" s="1" t="s">
        <v>21</v>
      </c>
      <c r="S88" s="1" t="s">
        <v>21</v>
      </c>
      <c r="T88" s="1" t="s">
        <v>21</v>
      </c>
      <c r="U88" s="8">
        <v>4.23</v>
      </c>
      <c r="V88" s="8">
        <v>1.9340000000000002</v>
      </c>
      <c r="W88" s="8">
        <v>8.578</v>
      </c>
      <c r="X88" s="1">
        <v>12</v>
      </c>
      <c r="Y88" s="8">
        <v>0.031</v>
      </c>
      <c r="Z88" s="1">
        <v>22</v>
      </c>
      <c r="AA88" s="8">
        <v>2.203</v>
      </c>
      <c r="AB88" s="1">
        <v>23</v>
      </c>
      <c r="AC88" s="1" t="s">
        <v>83</v>
      </c>
    </row>
    <row r="89" spans="1:29" ht="12.75">
      <c r="A89" s="46"/>
      <c r="B89" s="6">
        <v>87</v>
      </c>
      <c r="C89" s="3">
        <v>40120.49548611112</v>
      </c>
      <c r="D89" s="3">
        <v>40120.72743055556</v>
      </c>
      <c r="E89" s="1" t="s">
        <v>21</v>
      </c>
      <c r="F89" s="1" t="s">
        <v>21</v>
      </c>
      <c r="G89" s="1" t="s">
        <v>21</v>
      </c>
      <c r="H89" s="1" t="s">
        <v>21</v>
      </c>
      <c r="I89" s="1" t="s">
        <v>21</v>
      </c>
      <c r="J89" s="1" t="s">
        <v>21</v>
      </c>
      <c r="K89" s="1" t="s">
        <v>21</v>
      </c>
      <c r="L89" s="1" t="s">
        <v>21</v>
      </c>
      <c r="M89" s="1" t="s">
        <v>21</v>
      </c>
      <c r="N89" s="1" t="s">
        <v>21</v>
      </c>
      <c r="O89" s="1" t="s">
        <v>21</v>
      </c>
      <c r="P89" s="1" t="s">
        <v>21</v>
      </c>
      <c r="Q89" s="1" t="s">
        <v>21</v>
      </c>
      <c r="R89" s="1" t="s">
        <v>21</v>
      </c>
      <c r="S89" s="1" t="s">
        <v>21</v>
      </c>
      <c r="T89" s="1" t="s">
        <v>21</v>
      </c>
      <c r="U89" s="8">
        <v>2.61</v>
      </c>
      <c r="V89" s="8">
        <v>2.564</v>
      </c>
      <c r="W89" s="8">
        <v>4.139</v>
      </c>
      <c r="X89" s="1">
        <v>12</v>
      </c>
      <c r="Y89" s="8">
        <v>2.345</v>
      </c>
      <c r="Z89" s="1">
        <v>22</v>
      </c>
      <c r="AA89" s="8">
        <v>2.959</v>
      </c>
      <c r="AB89" s="1">
        <v>23</v>
      </c>
      <c r="AC89" s="1" t="s">
        <v>25</v>
      </c>
    </row>
    <row r="90" spans="1:29" ht="12.75">
      <c r="A90" s="46"/>
      <c r="B90" s="9">
        <v>88</v>
      </c>
      <c r="C90" s="3">
        <v>40120.80486111111</v>
      </c>
      <c r="D90" s="3">
        <v>40121.01284722222</v>
      </c>
      <c r="E90" s="1" t="s">
        <v>21</v>
      </c>
      <c r="F90" s="1" t="s">
        <v>21</v>
      </c>
      <c r="G90" s="1" t="s">
        <v>21</v>
      </c>
      <c r="H90" s="1" t="s">
        <v>21</v>
      </c>
      <c r="I90" s="1" t="s">
        <v>21</v>
      </c>
      <c r="J90" s="1" t="s">
        <v>21</v>
      </c>
      <c r="K90" s="1" t="s">
        <v>21</v>
      </c>
      <c r="L90" s="1" t="s">
        <v>21</v>
      </c>
      <c r="M90" s="1" t="s">
        <v>21</v>
      </c>
      <c r="N90" s="1" t="s">
        <v>21</v>
      </c>
      <c r="O90" s="1" t="s">
        <v>21</v>
      </c>
      <c r="P90" s="1" t="s">
        <v>21</v>
      </c>
      <c r="Q90" s="1" t="s">
        <v>21</v>
      </c>
      <c r="R90" s="1" t="s">
        <v>21</v>
      </c>
      <c r="S90" s="1" t="s">
        <v>21</v>
      </c>
      <c r="T90" s="1" t="s">
        <v>21</v>
      </c>
      <c r="U90" s="8">
        <v>5.04</v>
      </c>
      <c r="V90" s="8">
        <v>2.467</v>
      </c>
      <c r="W90" s="8">
        <v>7.091</v>
      </c>
      <c r="X90" s="1">
        <v>41</v>
      </c>
      <c r="Y90" s="8">
        <v>2.119</v>
      </c>
      <c r="Z90" s="1">
        <v>22</v>
      </c>
      <c r="AA90" s="8">
        <v>2.73</v>
      </c>
      <c r="AB90" s="1">
        <v>23</v>
      </c>
      <c r="AC90" s="1" t="s">
        <v>42</v>
      </c>
    </row>
    <row r="91" spans="1:29" ht="12.75">
      <c r="A91" s="46"/>
      <c r="B91" s="6">
        <v>89</v>
      </c>
      <c r="C91" s="3">
        <v>40121.02847222222</v>
      </c>
      <c r="D91" s="3">
        <v>40121.22048611112</v>
      </c>
      <c r="E91" s="1" t="s">
        <v>21</v>
      </c>
      <c r="F91" s="1" t="s">
        <v>21</v>
      </c>
      <c r="G91" s="1" t="s">
        <v>21</v>
      </c>
      <c r="H91" s="1" t="s">
        <v>21</v>
      </c>
      <c r="I91" s="1" t="s">
        <v>21</v>
      </c>
      <c r="J91" s="1" t="s">
        <v>21</v>
      </c>
      <c r="K91" s="1" t="s">
        <v>21</v>
      </c>
      <c r="L91" s="1" t="s">
        <v>21</v>
      </c>
      <c r="M91" s="1" t="s">
        <v>21</v>
      </c>
      <c r="N91" s="1" t="s">
        <v>21</v>
      </c>
      <c r="O91" s="1" t="s">
        <v>21</v>
      </c>
      <c r="P91" s="1" t="s">
        <v>21</v>
      </c>
      <c r="Q91" s="1" t="s">
        <v>21</v>
      </c>
      <c r="R91" s="1" t="s">
        <v>21</v>
      </c>
      <c r="S91" s="1" t="s">
        <v>21</v>
      </c>
      <c r="T91" s="1" t="s">
        <v>21</v>
      </c>
      <c r="U91" s="8">
        <v>28.89</v>
      </c>
      <c r="V91" s="8">
        <v>9.074</v>
      </c>
      <c r="W91" s="8">
        <v>37.536</v>
      </c>
      <c r="X91" s="1">
        <v>23</v>
      </c>
      <c r="Y91" s="8">
        <v>7.893</v>
      </c>
      <c r="Z91" s="1">
        <v>21</v>
      </c>
      <c r="AA91" s="8">
        <v>10.213</v>
      </c>
      <c r="AB91" s="1">
        <v>23</v>
      </c>
      <c r="AC91" s="1" t="s">
        <v>35</v>
      </c>
    </row>
    <row r="92" spans="1:29" ht="12.75">
      <c r="A92" s="46"/>
      <c r="B92" s="9">
        <v>90</v>
      </c>
      <c r="C92" s="3">
        <v>40121.737847222226</v>
      </c>
      <c r="D92" s="3">
        <v>40121.81736099537</v>
      </c>
      <c r="E92" s="1" t="s">
        <v>21</v>
      </c>
      <c r="F92" s="1" t="s">
        <v>21</v>
      </c>
      <c r="G92" s="1" t="s">
        <v>21</v>
      </c>
      <c r="H92" s="1" t="s">
        <v>21</v>
      </c>
      <c r="I92" s="1" t="s">
        <v>21</v>
      </c>
      <c r="J92" s="1" t="s">
        <v>21</v>
      </c>
      <c r="K92" s="1" t="s">
        <v>21</v>
      </c>
      <c r="L92" s="1" t="s">
        <v>21</v>
      </c>
      <c r="M92" s="1" t="s">
        <v>21</v>
      </c>
      <c r="N92" s="1" t="s">
        <v>21</v>
      </c>
      <c r="O92" s="1" t="s">
        <v>21</v>
      </c>
      <c r="P92" s="1" t="s">
        <v>21</v>
      </c>
      <c r="Q92" s="1" t="s">
        <v>21</v>
      </c>
      <c r="R92" s="1" t="s">
        <v>21</v>
      </c>
      <c r="S92" s="1" t="s">
        <v>21</v>
      </c>
      <c r="T92" s="1" t="s">
        <v>21</v>
      </c>
      <c r="U92" s="8">
        <v>11.21</v>
      </c>
      <c r="V92" s="8">
        <v>2.107</v>
      </c>
      <c r="W92" s="8">
        <v>19.676</v>
      </c>
      <c r="X92" s="1">
        <v>41</v>
      </c>
      <c r="Y92" s="8">
        <v>1.57</v>
      </c>
      <c r="Z92" s="1">
        <v>22</v>
      </c>
      <c r="AA92" s="8">
        <v>2.44</v>
      </c>
      <c r="AB92" s="1">
        <v>41</v>
      </c>
      <c r="AC92" s="1" t="s">
        <v>31</v>
      </c>
    </row>
    <row r="93" spans="1:29" ht="12.75">
      <c r="A93" s="46"/>
      <c r="B93" s="6">
        <v>91</v>
      </c>
      <c r="C93" s="3">
        <v>40124.60277777778</v>
      </c>
      <c r="D93" s="3">
        <v>40124.90694444445</v>
      </c>
      <c r="E93" s="1" t="s">
        <v>21</v>
      </c>
      <c r="F93" s="1" t="s">
        <v>21</v>
      </c>
      <c r="G93" s="1" t="s">
        <v>21</v>
      </c>
      <c r="H93" s="1" t="s">
        <v>21</v>
      </c>
      <c r="I93" s="1" t="s">
        <v>21</v>
      </c>
      <c r="J93" s="1" t="s">
        <v>21</v>
      </c>
      <c r="K93" s="1" t="s">
        <v>21</v>
      </c>
      <c r="L93" s="1" t="s">
        <v>21</v>
      </c>
      <c r="M93" s="1" t="s">
        <v>21</v>
      </c>
      <c r="N93" s="1" t="s">
        <v>21</v>
      </c>
      <c r="O93" s="1" t="s">
        <v>21</v>
      </c>
      <c r="P93" s="1" t="s">
        <v>21</v>
      </c>
      <c r="Q93" s="1" t="s">
        <v>21</v>
      </c>
      <c r="R93" s="7" t="s">
        <v>22</v>
      </c>
      <c r="S93" s="1" t="s">
        <v>21</v>
      </c>
      <c r="T93" s="1" t="s">
        <v>21</v>
      </c>
      <c r="U93" s="8">
        <v>5.23</v>
      </c>
      <c r="V93" s="8">
        <v>8.251</v>
      </c>
      <c r="W93" s="8">
        <v>7.183</v>
      </c>
      <c r="X93" s="1">
        <v>33</v>
      </c>
      <c r="Y93" s="8">
        <v>6.939</v>
      </c>
      <c r="Z93" s="1">
        <v>22</v>
      </c>
      <c r="AA93" s="8">
        <v>9.34</v>
      </c>
      <c r="AB93" s="1">
        <v>23</v>
      </c>
      <c r="AC93" s="1" t="s">
        <v>39</v>
      </c>
    </row>
    <row r="94" spans="1:29" ht="12.75">
      <c r="A94" s="46"/>
      <c r="B94" s="9">
        <v>92</v>
      </c>
      <c r="C94" s="3">
        <v>40124.911458333336</v>
      </c>
      <c r="D94" s="3">
        <v>40124.992361111115</v>
      </c>
      <c r="E94" s="1" t="s">
        <v>21</v>
      </c>
      <c r="F94" s="1" t="s">
        <v>21</v>
      </c>
      <c r="G94" s="1" t="s">
        <v>21</v>
      </c>
      <c r="H94" s="1" t="s">
        <v>21</v>
      </c>
      <c r="I94" s="1" t="s">
        <v>21</v>
      </c>
      <c r="J94" s="1" t="s">
        <v>21</v>
      </c>
      <c r="K94" s="1" t="s">
        <v>21</v>
      </c>
      <c r="L94" s="1" t="s">
        <v>21</v>
      </c>
      <c r="M94" s="1" t="s">
        <v>21</v>
      </c>
      <c r="N94" s="1" t="s">
        <v>21</v>
      </c>
      <c r="O94" s="1" t="s">
        <v>21</v>
      </c>
      <c r="P94" s="1" t="s">
        <v>21</v>
      </c>
      <c r="Q94" s="1" t="s">
        <v>21</v>
      </c>
      <c r="R94" s="7" t="s">
        <v>22</v>
      </c>
      <c r="S94" s="1" t="s">
        <v>21</v>
      </c>
      <c r="T94" s="1" t="s">
        <v>21</v>
      </c>
      <c r="U94" s="8">
        <v>4.97</v>
      </c>
      <c r="V94" s="8">
        <v>1.462</v>
      </c>
      <c r="W94" s="8">
        <v>15.697</v>
      </c>
      <c r="X94" s="1">
        <v>12</v>
      </c>
      <c r="Y94" s="8">
        <v>1.29</v>
      </c>
      <c r="Z94" s="1">
        <v>30</v>
      </c>
      <c r="AA94" s="8">
        <v>1.655</v>
      </c>
      <c r="AB94" s="1">
        <v>23</v>
      </c>
      <c r="AC94" s="1" t="s">
        <v>24</v>
      </c>
    </row>
    <row r="95" spans="1:29" ht="12.75">
      <c r="A95" s="46"/>
      <c r="B95" s="6">
        <v>93</v>
      </c>
      <c r="C95" s="3">
        <v>40126.79965277778</v>
      </c>
      <c r="D95" s="3">
        <v>40127.36111111112</v>
      </c>
      <c r="E95" s="1" t="s">
        <v>21</v>
      </c>
      <c r="F95" s="1" t="s">
        <v>21</v>
      </c>
      <c r="G95" s="1" t="s">
        <v>21</v>
      </c>
      <c r="H95" s="1" t="s">
        <v>21</v>
      </c>
      <c r="I95" s="1" t="s">
        <v>21</v>
      </c>
      <c r="J95" s="1" t="s">
        <v>21</v>
      </c>
      <c r="K95" s="1" t="s">
        <v>21</v>
      </c>
      <c r="L95" s="1" t="s">
        <v>21</v>
      </c>
      <c r="M95" s="1" t="s">
        <v>21</v>
      </c>
      <c r="N95" s="1" t="s">
        <v>21</v>
      </c>
      <c r="O95" s="1" t="s">
        <v>21</v>
      </c>
      <c r="P95" s="1" t="s">
        <v>21</v>
      </c>
      <c r="Q95" s="1" t="s">
        <v>21</v>
      </c>
      <c r="R95" s="1" t="s">
        <v>21</v>
      </c>
      <c r="S95" s="1" t="s">
        <v>21</v>
      </c>
      <c r="T95" s="1" t="s">
        <v>21</v>
      </c>
      <c r="U95" s="8">
        <v>4.37</v>
      </c>
      <c r="V95" s="8">
        <v>3.806</v>
      </c>
      <c r="W95" s="8">
        <v>50.257</v>
      </c>
      <c r="X95" s="1">
        <v>12</v>
      </c>
      <c r="Y95" s="8">
        <v>3.171</v>
      </c>
      <c r="Z95" s="1">
        <v>22</v>
      </c>
      <c r="AA95" s="8">
        <v>4.62</v>
      </c>
      <c r="AB95" s="1">
        <v>12</v>
      </c>
      <c r="AC95" s="1" t="s">
        <v>24</v>
      </c>
    </row>
    <row r="96" spans="1:29" ht="12.75">
      <c r="A96" s="46"/>
      <c r="B96" s="9">
        <v>94</v>
      </c>
      <c r="C96" s="3">
        <v>40129.65798611111</v>
      </c>
      <c r="D96" s="3">
        <v>40129.790625</v>
      </c>
      <c r="E96" s="1" t="s">
        <v>21</v>
      </c>
      <c r="F96" s="1" t="s">
        <v>21</v>
      </c>
      <c r="G96" s="1" t="s">
        <v>21</v>
      </c>
      <c r="H96" s="1" t="s">
        <v>21</v>
      </c>
      <c r="I96" s="1" t="s">
        <v>21</v>
      </c>
      <c r="J96" s="1" t="s">
        <v>21</v>
      </c>
      <c r="K96" s="1" t="s">
        <v>21</v>
      </c>
      <c r="L96" s="1" t="s">
        <v>21</v>
      </c>
      <c r="M96" s="1" t="s">
        <v>21</v>
      </c>
      <c r="N96" s="1" t="s">
        <v>21</v>
      </c>
      <c r="O96" s="1" t="s">
        <v>21</v>
      </c>
      <c r="P96" s="1" t="s">
        <v>21</v>
      </c>
      <c r="Q96" s="1" t="s">
        <v>21</v>
      </c>
      <c r="R96" s="1" t="s">
        <v>21</v>
      </c>
      <c r="S96" s="1" t="s">
        <v>21</v>
      </c>
      <c r="T96" s="1" t="s">
        <v>21</v>
      </c>
      <c r="U96" s="8">
        <v>11.48</v>
      </c>
      <c r="V96" s="8">
        <v>6.695</v>
      </c>
      <c r="W96" s="8">
        <v>20.278</v>
      </c>
      <c r="X96" s="1">
        <v>12</v>
      </c>
      <c r="Y96" s="8">
        <v>5.224</v>
      </c>
      <c r="Z96" s="1">
        <v>22</v>
      </c>
      <c r="AA96" s="8">
        <v>7.9</v>
      </c>
      <c r="AB96" s="1">
        <v>33</v>
      </c>
      <c r="AC96" s="1" t="s">
        <v>84</v>
      </c>
    </row>
    <row r="97" spans="1:29" ht="12.75">
      <c r="A97" s="46"/>
      <c r="B97" s="6">
        <v>95</v>
      </c>
      <c r="C97" s="3">
        <v>40129.79027777778</v>
      </c>
      <c r="D97" s="3">
        <v>40129.86388888889</v>
      </c>
      <c r="E97" s="1" t="s">
        <v>21</v>
      </c>
      <c r="F97" s="1" t="s">
        <v>21</v>
      </c>
      <c r="G97" s="1" t="s">
        <v>21</v>
      </c>
      <c r="H97" s="1" t="s">
        <v>21</v>
      </c>
      <c r="I97" s="1" t="s">
        <v>21</v>
      </c>
      <c r="J97" s="1" t="s">
        <v>21</v>
      </c>
      <c r="K97" s="1" t="s">
        <v>21</v>
      </c>
      <c r="L97" s="1" t="s">
        <v>21</v>
      </c>
      <c r="M97" s="1" t="s">
        <v>21</v>
      </c>
      <c r="N97" s="1" t="s">
        <v>21</v>
      </c>
      <c r="O97" s="1" t="s">
        <v>21</v>
      </c>
      <c r="P97" s="1" t="s">
        <v>21</v>
      </c>
      <c r="Q97" s="1" t="s">
        <v>21</v>
      </c>
      <c r="R97" s="1" t="s">
        <v>21</v>
      </c>
      <c r="S97" s="1" t="s">
        <v>21</v>
      </c>
      <c r="T97" s="1" t="s">
        <v>21</v>
      </c>
      <c r="U97" s="8">
        <v>3.41</v>
      </c>
      <c r="V97" s="8">
        <v>1.411</v>
      </c>
      <c r="W97" s="8">
        <v>5.737</v>
      </c>
      <c r="X97" s="1">
        <v>33</v>
      </c>
      <c r="Y97" s="8">
        <v>1.126</v>
      </c>
      <c r="Z97" s="1">
        <v>22</v>
      </c>
      <c r="AA97" s="8">
        <v>1.5710000000000002</v>
      </c>
      <c r="AB97" s="1">
        <v>23</v>
      </c>
      <c r="AC97" s="1" t="s">
        <v>24</v>
      </c>
    </row>
    <row r="98" spans="1:29" ht="12.75">
      <c r="A98" s="46"/>
      <c r="B98" s="9">
        <v>96</v>
      </c>
      <c r="C98" s="3">
        <v>40131.63159722222</v>
      </c>
      <c r="D98" s="3">
        <v>40131.783680555556</v>
      </c>
      <c r="E98" s="1" t="s">
        <v>21</v>
      </c>
      <c r="F98" s="1" t="s">
        <v>21</v>
      </c>
      <c r="G98" s="1" t="s">
        <v>21</v>
      </c>
      <c r="H98" s="1" t="s">
        <v>21</v>
      </c>
      <c r="I98" s="1" t="s">
        <v>21</v>
      </c>
      <c r="J98" s="1" t="s">
        <v>21</v>
      </c>
      <c r="K98" s="1" t="s">
        <v>21</v>
      </c>
      <c r="L98" s="1" t="s">
        <v>21</v>
      </c>
      <c r="M98" s="1" t="s">
        <v>21</v>
      </c>
      <c r="N98" s="1" t="s">
        <v>21</v>
      </c>
      <c r="O98" s="1" t="s">
        <v>21</v>
      </c>
      <c r="P98" s="1" t="s">
        <v>21</v>
      </c>
      <c r="Q98" s="1" t="s">
        <v>21</v>
      </c>
      <c r="R98" s="1" t="s">
        <v>21</v>
      </c>
      <c r="S98" s="1" t="s">
        <v>21</v>
      </c>
      <c r="T98" s="1" t="s">
        <v>21</v>
      </c>
      <c r="U98" s="8">
        <v>13.58</v>
      </c>
      <c r="V98" s="8">
        <v>6.68</v>
      </c>
      <c r="W98" s="8">
        <v>18.603</v>
      </c>
      <c r="X98" s="1">
        <v>33</v>
      </c>
      <c r="Y98" s="8">
        <v>5.006</v>
      </c>
      <c r="Z98" s="1">
        <v>22</v>
      </c>
      <c r="AA98" s="8">
        <v>7.62</v>
      </c>
      <c r="AB98" s="1">
        <v>12</v>
      </c>
      <c r="AC98" s="1" t="s">
        <v>24</v>
      </c>
    </row>
    <row r="99" spans="1:29" ht="12.75">
      <c r="A99" s="46"/>
      <c r="B99" s="6">
        <v>97</v>
      </c>
      <c r="C99" s="3">
        <v>40131.91284722222</v>
      </c>
      <c r="D99" s="3">
        <v>40131.995833333334</v>
      </c>
      <c r="E99" s="1" t="s">
        <v>21</v>
      </c>
      <c r="F99" s="1" t="s">
        <v>21</v>
      </c>
      <c r="G99" s="1" t="s">
        <v>21</v>
      </c>
      <c r="H99" s="1" t="s">
        <v>21</v>
      </c>
      <c r="I99" s="1" t="s">
        <v>21</v>
      </c>
      <c r="J99" s="1" t="s">
        <v>21</v>
      </c>
      <c r="K99" s="1" t="s">
        <v>21</v>
      </c>
      <c r="L99" s="1" t="s">
        <v>21</v>
      </c>
      <c r="M99" s="1" t="s">
        <v>21</v>
      </c>
      <c r="N99" s="1" t="s">
        <v>21</v>
      </c>
      <c r="O99" s="1" t="s">
        <v>21</v>
      </c>
      <c r="P99" s="1" t="s">
        <v>21</v>
      </c>
      <c r="Q99" s="1" t="s">
        <v>21</v>
      </c>
      <c r="R99" s="1" t="s">
        <v>21</v>
      </c>
      <c r="S99" s="1" t="s">
        <v>21</v>
      </c>
      <c r="T99" s="1" t="s">
        <v>21</v>
      </c>
      <c r="U99" s="8">
        <v>2.79</v>
      </c>
      <c r="V99" s="8">
        <v>1.376</v>
      </c>
      <c r="W99" s="8">
        <v>4.749</v>
      </c>
      <c r="X99" s="1">
        <v>32</v>
      </c>
      <c r="Y99" s="8">
        <v>1.208</v>
      </c>
      <c r="Z99" s="1">
        <v>43</v>
      </c>
      <c r="AA99" s="8">
        <v>1.666</v>
      </c>
      <c r="AB99" s="1">
        <v>23</v>
      </c>
      <c r="AC99" s="1" t="s">
        <v>39</v>
      </c>
    </row>
    <row r="100" spans="1:29" ht="12.75">
      <c r="A100" s="46"/>
      <c r="B100" s="9">
        <v>98</v>
      </c>
      <c r="C100" s="3">
        <v>40132.816666666666</v>
      </c>
      <c r="D100" s="3">
        <v>40133.178819444445</v>
      </c>
      <c r="E100" s="1" t="s">
        <v>21</v>
      </c>
      <c r="F100" s="1" t="s">
        <v>21</v>
      </c>
      <c r="G100" s="1" t="s">
        <v>21</v>
      </c>
      <c r="H100" s="1" t="s">
        <v>21</v>
      </c>
      <c r="I100" s="1" t="s">
        <v>21</v>
      </c>
      <c r="J100" s="1" t="s">
        <v>21</v>
      </c>
      <c r="K100" s="1" t="s">
        <v>21</v>
      </c>
      <c r="L100" s="1" t="s">
        <v>21</v>
      </c>
      <c r="M100" s="1" t="s">
        <v>21</v>
      </c>
      <c r="N100" s="1" t="s">
        <v>21</v>
      </c>
      <c r="O100" s="1" t="s">
        <v>21</v>
      </c>
      <c r="P100" s="1" t="s">
        <v>21</v>
      </c>
      <c r="Q100" s="1" t="s">
        <v>21</v>
      </c>
      <c r="R100" s="1" t="s">
        <v>21</v>
      </c>
      <c r="S100" s="1" t="s">
        <v>21</v>
      </c>
      <c r="T100" s="1" t="s">
        <v>21</v>
      </c>
      <c r="U100" s="8">
        <v>2.96</v>
      </c>
      <c r="V100" s="8">
        <v>3.732</v>
      </c>
      <c r="W100" s="8">
        <v>5.536</v>
      </c>
      <c r="X100" s="1">
        <v>41</v>
      </c>
      <c r="Y100" s="8">
        <v>3.378</v>
      </c>
      <c r="Z100" s="1">
        <v>22</v>
      </c>
      <c r="AA100" s="8">
        <v>4.156</v>
      </c>
      <c r="AB100" s="1">
        <v>23</v>
      </c>
      <c r="AC100" s="1" t="s">
        <v>24</v>
      </c>
    </row>
    <row r="101" spans="1:29" ht="12.75">
      <c r="A101" s="46"/>
      <c r="B101" s="6">
        <v>99</v>
      </c>
      <c r="C101" s="3">
        <v>40134.84097222223</v>
      </c>
      <c r="D101" s="3">
        <v>40134.97743055556</v>
      </c>
      <c r="E101" s="1" t="s">
        <v>21</v>
      </c>
      <c r="F101" s="1" t="s">
        <v>21</v>
      </c>
      <c r="G101" s="1" t="s">
        <v>21</v>
      </c>
      <c r="H101" s="1" t="s">
        <v>21</v>
      </c>
      <c r="I101" s="1" t="s">
        <v>21</v>
      </c>
      <c r="J101" s="1" t="s">
        <v>21</v>
      </c>
      <c r="K101" s="7" t="s">
        <v>22</v>
      </c>
      <c r="L101" s="1" t="s">
        <v>21</v>
      </c>
      <c r="M101" s="1" t="s">
        <v>21</v>
      </c>
      <c r="N101" s="1" t="s">
        <v>21</v>
      </c>
      <c r="O101" s="1" t="s">
        <v>21</v>
      </c>
      <c r="P101" s="1" t="s">
        <v>21</v>
      </c>
      <c r="Q101" s="1" t="s">
        <v>21</v>
      </c>
      <c r="R101" s="1" t="s">
        <v>21</v>
      </c>
      <c r="S101" s="1" t="s">
        <v>21</v>
      </c>
      <c r="T101" s="1" t="s">
        <v>21</v>
      </c>
      <c r="U101" s="8">
        <v>8.49</v>
      </c>
      <c r="V101" s="8">
        <v>2.133</v>
      </c>
      <c r="W101" s="8">
        <v>11.764</v>
      </c>
      <c r="X101" s="1">
        <v>33</v>
      </c>
      <c r="Y101" s="8">
        <v>1.759</v>
      </c>
      <c r="Z101" s="1">
        <v>22</v>
      </c>
      <c r="AA101" s="8">
        <v>2.436</v>
      </c>
      <c r="AB101" s="1">
        <v>23</v>
      </c>
      <c r="AC101" s="1" t="s">
        <v>24</v>
      </c>
    </row>
    <row r="102" spans="1:29" ht="12.75">
      <c r="A102" s="46"/>
      <c r="B102" s="9">
        <v>100</v>
      </c>
      <c r="C102" s="3">
        <v>40134.99097222222</v>
      </c>
      <c r="D102" s="3">
        <v>40135.18472222222</v>
      </c>
      <c r="E102" s="1" t="s">
        <v>21</v>
      </c>
      <c r="F102" s="1" t="s">
        <v>21</v>
      </c>
      <c r="G102" s="1" t="s">
        <v>21</v>
      </c>
      <c r="H102" s="1" t="s">
        <v>21</v>
      </c>
      <c r="I102" s="1" t="s">
        <v>21</v>
      </c>
      <c r="J102" s="1" t="s">
        <v>21</v>
      </c>
      <c r="K102" s="1" t="s">
        <v>21</v>
      </c>
      <c r="L102" s="1" t="s">
        <v>21</v>
      </c>
      <c r="M102" s="1" t="s">
        <v>21</v>
      </c>
      <c r="N102" s="1" t="s">
        <v>21</v>
      </c>
      <c r="O102" s="1" t="s">
        <v>21</v>
      </c>
      <c r="P102" s="1" t="s">
        <v>21</v>
      </c>
      <c r="Q102" s="1" t="s">
        <v>21</v>
      </c>
      <c r="R102" s="1" t="s">
        <v>21</v>
      </c>
      <c r="S102" s="1" t="s">
        <v>21</v>
      </c>
      <c r="T102" s="1" t="s">
        <v>21</v>
      </c>
      <c r="U102" s="8">
        <v>24.69</v>
      </c>
      <c r="V102" s="8">
        <v>8.635</v>
      </c>
      <c r="W102" s="8">
        <v>33.24</v>
      </c>
      <c r="X102" s="1">
        <v>10</v>
      </c>
      <c r="Y102" s="8">
        <v>7.37</v>
      </c>
      <c r="Z102" s="1">
        <v>22</v>
      </c>
      <c r="AA102" s="8">
        <v>9.492</v>
      </c>
      <c r="AB102" s="1">
        <v>23</v>
      </c>
      <c r="AC102" s="1" t="s">
        <v>85</v>
      </c>
    </row>
    <row r="103" spans="1:29" ht="12.75">
      <c r="A103" s="46"/>
      <c r="B103" s="6">
        <v>101</v>
      </c>
      <c r="C103" s="3">
        <v>40139.332291666666</v>
      </c>
      <c r="D103" s="3">
        <v>40139.67638888889</v>
      </c>
      <c r="E103" s="1" t="s">
        <v>21</v>
      </c>
      <c r="F103" s="1" t="s">
        <v>21</v>
      </c>
      <c r="G103" s="1" t="s">
        <v>21</v>
      </c>
      <c r="H103" s="1" t="s">
        <v>21</v>
      </c>
      <c r="I103" s="1" t="s">
        <v>21</v>
      </c>
      <c r="J103" s="7" t="s">
        <v>22</v>
      </c>
      <c r="K103" s="1" t="s">
        <v>21</v>
      </c>
      <c r="L103" s="1" t="s">
        <v>21</v>
      </c>
      <c r="M103" s="1" t="s">
        <v>21</v>
      </c>
      <c r="N103" s="1" t="s">
        <v>21</v>
      </c>
      <c r="O103" s="1" t="s">
        <v>21</v>
      </c>
      <c r="P103" s="1" t="s">
        <v>21</v>
      </c>
      <c r="Q103" s="7" t="s">
        <v>22</v>
      </c>
      <c r="R103" s="7" t="s">
        <v>22</v>
      </c>
      <c r="S103" s="7" t="s">
        <v>22</v>
      </c>
      <c r="T103" s="7" t="s">
        <v>22</v>
      </c>
      <c r="U103" s="8">
        <v>9.81</v>
      </c>
      <c r="V103" s="8">
        <v>7.648</v>
      </c>
      <c r="W103" s="8">
        <v>12.661</v>
      </c>
      <c r="X103" s="1">
        <v>33</v>
      </c>
      <c r="Y103" s="8">
        <v>7.034</v>
      </c>
      <c r="Z103" s="1">
        <v>22</v>
      </c>
      <c r="AA103" s="8">
        <v>8.196</v>
      </c>
      <c r="AB103" s="1">
        <v>33</v>
      </c>
      <c r="AC103" s="1" t="s">
        <v>25</v>
      </c>
    </row>
    <row r="104" spans="1:29" ht="12.75">
      <c r="A104" s="46"/>
      <c r="B104" s="9">
        <v>102</v>
      </c>
      <c r="C104" s="3">
        <v>40139.93472222222</v>
      </c>
      <c r="D104" s="3">
        <v>40139.96979166667</v>
      </c>
      <c r="E104" s="1" t="s">
        <v>21</v>
      </c>
      <c r="F104" s="1" t="s">
        <v>21</v>
      </c>
      <c r="G104" s="1" t="s">
        <v>21</v>
      </c>
      <c r="H104" s="1" t="s">
        <v>21</v>
      </c>
      <c r="I104" s="7" t="s">
        <v>22</v>
      </c>
      <c r="J104" s="7" t="s">
        <v>22</v>
      </c>
      <c r="K104" s="7" t="s">
        <v>22</v>
      </c>
      <c r="L104" s="7" t="s">
        <v>22</v>
      </c>
      <c r="M104" s="1" t="s">
        <v>21</v>
      </c>
      <c r="N104" s="1" t="s">
        <v>21</v>
      </c>
      <c r="O104" s="1" t="s">
        <v>21</v>
      </c>
      <c r="P104" s="1" t="s">
        <v>21</v>
      </c>
      <c r="Q104" s="7" t="s">
        <v>22</v>
      </c>
      <c r="R104" s="7" t="s">
        <v>22</v>
      </c>
      <c r="S104" s="7" t="s">
        <v>22</v>
      </c>
      <c r="T104" s="7" t="s">
        <v>22</v>
      </c>
      <c r="U104" s="8">
        <v>20.11</v>
      </c>
      <c r="V104" s="8">
        <v>1.912</v>
      </c>
      <c r="W104" s="8">
        <v>34.021</v>
      </c>
      <c r="X104" s="1">
        <v>11</v>
      </c>
      <c r="Y104" s="8">
        <v>1.57</v>
      </c>
      <c r="Z104" s="1">
        <v>31</v>
      </c>
      <c r="AA104" s="8">
        <v>2.465</v>
      </c>
      <c r="AB104" s="1">
        <v>33</v>
      </c>
      <c r="AC104" s="1" t="s">
        <v>86</v>
      </c>
    </row>
    <row r="105" spans="1:29" ht="12.75">
      <c r="A105" s="46"/>
      <c r="B105" s="6">
        <v>103</v>
      </c>
      <c r="C105" s="3">
        <v>40140.697916666664</v>
      </c>
      <c r="D105" s="3">
        <v>40141.446180555555</v>
      </c>
      <c r="E105" s="7" t="s">
        <v>22</v>
      </c>
      <c r="F105" s="7" t="s">
        <v>22</v>
      </c>
      <c r="G105" s="7" t="s">
        <v>22</v>
      </c>
      <c r="H105" s="7" t="s">
        <v>22</v>
      </c>
      <c r="I105" s="7" t="s">
        <v>22</v>
      </c>
      <c r="J105" s="7" t="s">
        <v>22</v>
      </c>
      <c r="K105" s="7" t="s">
        <v>22</v>
      </c>
      <c r="L105" s="7" t="s">
        <v>22</v>
      </c>
      <c r="M105" s="1" t="s">
        <v>21</v>
      </c>
      <c r="N105" s="1" t="s">
        <v>21</v>
      </c>
      <c r="O105" s="1" t="s">
        <v>21</v>
      </c>
      <c r="P105" s="1" t="s">
        <v>21</v>
      </c>
      <c r="Q105" s="7" t="s">
        <v>22</v>
      </c>
      <c r="R105" s="7" t="s">
        <v>22</v>
      </c>
      <c r="S105" s="7" t="s">
        <v>22</v>
      </c>
      <c r="T105" s="7" t="s">
        <v>22</v>
      </c>
      <c r="U105" s="8">
        <v>13.22</v>
      </c>
      <c r="V105" s="8">
        <v>23.806</v>
      </c>
      <c r="W105" s="8">
        <v>17.879</v>
      </c>
      <c r="X105" s="1">
        <v>33</v>
      </c>
      <c r="Y105" s="8">
        <v>21.976</v>
      </c>
      <c r="Z105" s="1">
        <v>31</v>
      </c>
      <c r="AA105" s="8">
        <v>25.321</v>
      </c>
      <c r="AB105" s="1">
        <v>33</v>
      </c>
      <c r="AC105" s="1" t="s">
        <v>25</v>
      </c>
    </row>
    <row r="106" spans="1:29" s="11" customFormat="1" ht="12.75">
      <c r="A106" s="46"/>
      <c r="B106" s="9">
        <v>104</v>
      </c>
      <c r="C106" s="3">
        <v>40142.882986111115</v>
      </c>
      <c r="D106" s="3">
        <v>40143.123611111114</v>
      </c>
      <c r="E106" s="1" t="s">
        <v>21</v>
      </c>
      <c r="F106" s="1" t="s">
        <v>21</v>
      </c>
      <c r="G106" s="1" t="s">
        <v>21</v>
      </c>
      <c r="H106" s="1" t="s">
        <v>21</v>
      </c>
      <c r="I106" s="1" t="s">
        <v>21</v>
      </c>
      <c r="J106" s="1" t="s">
        <v>21</v>
      </c>
      <c r="K106" s="7" t="s">
        <v>22</v>
      </c>
      <c r="L106" s="1" t="s">
        <v>21</v>
      </c>
      <c r="M106" s="1" t="s">
        <v>21</v>
      </c>
      <c r="N106" s="1" t="s">
        <v>21</v>
      </c>
      <c r="O106" s="1" t="s">
        <v>21</v>
      </c>
      <c r="P106" s="7" t="s">
        <v>22</v>
      </c>
      <c r="Q106" s="1" t="s">
        <v>21</v>
      </c>
      <c r="R106" s="1" t="s">
        <v>21</v>
      </c>
      <c r="S106" s="1" t="s">
        <v>21</v>
      </c>
      <c r="T106" s="1" t="s">
        <v>21</v>
      </c>
      <c r="U106" s="8">
        <v>9.95</v>
      </c>
      <c r="V106" s="8">
        <v>4.633</v>
      </c>
      <c r="W106" s="8">
        <v>17.315</v>
      </c>
      <c r="X106" s="1">
        <v>23</v>
      </c>
      <c r="Y106" s="8">
        <v>3.4859999999999998</v>
      </c>
      <c r="Z106" s="1">
        <v>22</v>
      </c>
      <c r="AA106" s="8">
        <v>4.985</v>
      </c>
      <c r="AB106" s="1">
        <v>11</v>
      </c>
      <c r="AC106" s="1" t="s">
        <v>41</v>
      </c>
    </row>
    <row r="107" spans="1:29" s="11" customFormat="1" ht="12.75">
      <c r="A107" s="46"/>
      <c r="B107" s="6">
        <v>105</v>
      </c>
      <c r="C107" s="3">
        <v>40144.44305555555</v>
      </c>
      <c r="D107" s="3">
        <v>40144.59444444445</v>
      </c>
      <c r="E107" s="1" t="s">
        <v>21</v>
      </c>
      <c r="F107" s="1" t="s">
        <v>21</v>
      </c>
      <c r="G107" s="1" t="s">
        <v>21</v>
      </c>
      <c r="H107" s="1" t="s">
        <v>21</v>
      </c>
      <c r="I107" s="1" t="s">
        <v>21</v>
      </c>
      <c r="J107" s="1" t="s">
        <v>21</v>
      </c>
      <c r="K107" s="7" t="s">
        <v>22</v>
      </c>
      <c r="L107" s="1" t="s">
        <v>21</v>
      </c>
      <c r="M107" s="1" t="s">
        <v>21</v>
      </c>
      <c r="N107" s="1" t="s">
        <v>21</v>
      </c>
      <c r="O107" s="1" t="s">
        <v>21</v>
      </c>
      <c r="P107" s="1" t="s">
        <v>21</v>
      </c>
      <c r="Q107" s="1" t="s">
        <v>21</v>
      </c>
      <c r="R107" s="7" t="s">
        <v>22</v>
      </c>
      <c r="S107" s="1" t="s">
        <v>21</v>
      </c>
      <c r="T107" s="1" t="s">
        <v>21</v>
      </c>
      <c r="U107" s="8">
        <v>4.07</v>
      </c>
      <c r="V107" s="8">
        <v>1.8090000000000002</v>
      </c>
      <c r="W107" s="8">
        <v>5.658</v>
      </c>
      <c r="X107" s="1">
        <v>13</v>
      </c>
      <c r="Y107" s="8">
        <v>1.38</v>
      </c>
      <c r="Z107" s="1">
        <v>22</v>
      </c>
      <c r="AA107" s="8">
        <v>2.02</v>
      </c>
      <c r="AB107" s="1">
        <v>23</v>
      </c>
      <c r="AC107" s="1" t="s">
        <v>68</v>
      </c>
    </row>
    <row r="108" spans="1:29" s="11" customFormat="1" ht="12.75">
      <c r="A108" s="46"/>
      <c r="B108" s="9">
        <v>106</v>
      </c>
      <c r="C108" s="3">
        <v>40150.59270833334</v>
      </c>
      <c r="D108" s="3">
        <v>40150.94236099537</v>
      </c>
      <c r="E108" s="1" t="s">
        <v>21</v>
      </c>
      <c r="F108" s="1" t="s">
        <v>21</v>
      </c>
      <c r="G108" s="1" t="s">
        <v>21</v>
      </c>
      <c r="H108" s="1" t="s">
        <v>21</v>
      </c>
      <c r="I108" s="1" t="s">
        <v>21</v>
      </c>
      <c r="J108" s="1" t="s">
        <v>21</v>
      </c>
      <c r="K108" s="1" t="s">
        <v>21</v>
      </c>
      <c r="L108" s="1" t="s">
        <v>21</v>
      </c>
      <c r="M108" s="1" t="s">
        <v>21</v>
      </c>
      <c r="N108" s="1" t="s">
        <v>21</v>
      </c>
      <c r="O108" s="1" t="s">
        <v>21</v>
      </c>
      <c r="P108" s="1" t="s">
        <v>21</v>
      </c>
      <c r="Q108" s="1" t="s">
        <v>21</v>
      </c>
      <c r="R108" s="7" t="s">
        <v>22</v>
      </c>
      <c r="S108" s="1" t="s">
        <v>21</v>
      </c>
      <c r="T108" s="1" t="s">
        <v>21</v>
      </c>
      <c r="U108" s="8">
        <v>12.38</v>
      </c>
      <c r="V108" s="8">
        <v>7.795</v>
      </c>
      <c r="W108" s="8">
        <v>26.258</v>
      </c>
      <c r="X108" s="1">
        <v>32</v>
      </c>
      <c r="Y108" s="8">
        <v>6.618</v>
      </c>
      <c r="Z108" s="1">
        <v>22</v>
      </c>
      <c r="AA108" s="8">
        <v>8.437</v>
      </c>
      <c r="AB108" s="1">
        <v>12</v>
      </c>
      <c r="AC108" s="1" t="s">
        <v>36</v>
      </c>
    </row>
    <row r="109" spans="1:29" s="11" customFormat="1" ht="12.75">
      <c r="A109" s="46"/>
      <c r="B109" s="6">
        <v>107</v>
      </c>
      <c r="C109" s="3">
        <v>40153.618055555555</v>
      </c>
      <c r="D109" s="3">
        <v>40154.428125</v>
      </c>
      <c r="E109" s="7" t="s">
        <v>22</v>
      </c>
      <c r="F109" s="7" t="s">
        <v>22</v>
      </c>
      <c r="G109" s="7" t="s">
        <v>22</v>
      </c>
      <c r="H109" s="7" t="s">
        <v>22</v>
      </c>
      <c r="I109" s="1" t="s">
        <v>21</v>
      </c>
      <c r="J109" s="7" t="s">
        <v>22</v>
      </c>
      <c r="K109" s="7" t="s">
        <v>22</v>
      </c>
      <c r="L109" s="7" t="s">
        <v>22</v>
      </c>
      <c r="M109" s="1" t="s">
        <v>21</v>
      </c>
      <c r="N109" s="1" t="s">
        <v>21</v>
      </c>
      <c r="O109" s="1" t="s">
        <v>21</v>
      </c>
      <c r="P109" s="7" t="s">
        <v>22</v>
      </c>
      <c r="Q109" s="7" t="s">
        <v>22</v>
      </c>
      <c r="R109" s="7" t="s">
        <v>22</v>
      </c>
      <c r="S109" s="7" t="s">
        <v>22</v>
      </c>
      <c r="T109" s="7" t="s">
        <v>22</v>
      </c>
      <c r="U109" s="8">
        <v>4.04</v>
      </c>
      <c r="V109" s="8">
        <v>13.659</v>
      </c>
      <c r="W109" s="8">
        <v>5.523</v>
      </c>
      <c r="X109" s="1">
        <v>32</v>
      </c>
      <c r="Y109" s="8">
        <v>13.044</v>
      </c>
      <c r="Z109" s="1">
        <v>31</v>
      </c>
      <c r="AA109" s="8">
        <v>14.002</v>
      </c>
      <c r="AB109" s="1">
        <v>32</v>
      </c>
      <c r="AC109" s="1" t="s">
        <v>24</v>
      </c>
    </row>
    <row r="110" spans="1:29" s="11" customFormat="1" ht="12.75">
      <c r="A110" s="46"/>
      <c r="B110" s="9">
        <v>108</v>
      </c>
      <c r="C110" s="3">
        <v>40154.48576388889</v>
      </c>
      <c r="D110" s="3">
        <v>40154.664236111115</v>
      </c>
      <c r="E110" s="7" t="s">
        <v>22</v>
      </c>
      <c r="F110" s="7" t="s">
        <v>22</v>
      </c>
      <c r="G110" s="7" t="s">
        <v>22</v>
      </c>
      <c r="H110" s="7" t="s">
        <v>22</v>
      </c>
      <c r="I110" s="1" t="s">
        <v>21</v>
      </c>
      <c r="J110" s="7" t="s">
        <v>22</v>
      </c>
      <c r="K110" s="7" t="s">
        <v>22</v>
      </c>
      <c r="L110" s="7" t="s">
        <v>22</v>
      </c>
      <c r="M110" s="1" t="s">
        <v>21</v>
      </c>
      <c r="N110" s="1" t="s">
        <v>21</v>
      </c>
      <c r="O110" s="1" t="s">
        <v>21</v>
      </c>
      <c r="P110" s="7" t="s">
        <v>22</v>
      </c>
      <c r="Q110" s="7" t="s">
        <v>22</v>
      </c>
      <c r="R110" s="7" t="s">
        <v>22</v>
      </c>
      <c r="S110" s="7" t="s">
        <v>22</v>
      </c>
      <c r="T110" s="7" t="s">
        <v>22</v>
      </c>
      <c r="U110" s="8">
        <v>11.39</v>
      </c>
      <c r="V110" s="8">
        <v>11.128</v>
      </c>
      <c r="W110" s="8">
        <v>14.848</v>
      </c>
      <c r="X110" s="1">
        <v>30</v>
      </c>
      <c r="Y110" s="8">
        <v>10.569</v>
      </c>
      <c r="Z110" s="1">
        <v>31</v>
      </c>
      <c r="AA110" s="8">
        <v>11.442</v>
      </c>
      <c r="AB110" s="1">
        <v>32</v>
      </c>
      <c r="AC110" s="1" t="s">
        <v>24</v>
      </c>
    </row>
    <row r="111" spans="1:29" s="11" customFormat="1" ht="12.75">
      <c r="A111" s="46"/>
      <c r="B111" s="6">
        <v>109</v>
      </c>
      <c r="C111" s="3">
        <v>40154.757986111115</v>
      </c>
      <c r="D111" s="3">
        <v>40155.169444444444</v>
      </c>
      <c r="E111" s="7" t="s">
        <v>22</v>
      </c>
      <c r="F111" s="7" t="s">
        <v>22</v>
      </c>
      <c r="G111" s="7" t="s">
        <v>22</v>
      </c>
      <c r="H111" s="7" t="s">
        <v>22</v>
      </c>
      <c r="I111" s="1" t="s">
        <v>21</v>
      </c>
      <c r="J111" s="7" t="s">
        <v>22</v>
      </c>
      <c r="K111" s="7" t="s">
        <v>22</v>
      </c>
      <c r="L111" s="7" t="s">
        <v>22</v>
      </c>
      <c r="M111" s="1" t="s">
        <v>21</v>
      </c>
      <c r="N111" s="1" t="s">
        <v>21</v>
      </c>
      <c r="O111" s="1" t="s">
        <v>21</v>
      </c>
      <c r="P111" s="7" t="s">
        <v>22</v>
      </c>
      <c r="Q111" s="7" t="s">
        <v>22</v>
      </c>
      <c r="R111" s="7" t="s">
        <v>22</v>
      </c>
      <c r="S111" s="7" t="s">
        <v>22</v>
      </c>
      <c r="T111" s="7" t="s">
        <v>22</v>
      </c>
      <c r="U111" s="8">
        <v>31.36</v>
      </c>
      <c r="V111" s="8">
        <v>18.779</v>
      </c>
      <c r="W111" s="8">
        <v>40.217</v>
      </c>
      <c r="X111" s="1">
        <v>20</v>
      </c>
      <c r="Y111" s="8">
        <v>17.61</v>
      </c>
      <c r="Z111" s="1">
        <v>31</v>
      </c>
      <c r="AA111" s="8">
        <v>19.512</v>
      </c>
      <c r="AB111" s="1">
        <v>32</v>
      </c>
      <c r="AC111" s="1" t="s">
        <v>49</v>
      </c>
    </row>
    <row r="112" spans="1:29" s="11" customFormat="1" ht="12.75">
      <c r="A112" s="46"/>
      <c r="B112" s="9">
        <v>110</v>
      </c>
      <c r="C112" s="3">
        <v>40165.151041666664</v>
      </c>
      <c r="D112" s="3">
        <v>40165.494097222225</v>
      </c>
      <c r="E112" s="1" t="s">
        <v>21</v>
      </c>
      <c r="F112" s="1" t="s">
        <v>21</v>
      </c>
      <c r="G112" s="7" t="s">
        <v>22</v>
      </c>
      <c r="H112" s="7" t="s">
        <v>22</v>
      </c>
      <c r="I112" s="1" t="s">
        <v>21</v>
      </c>
      <c r="J112" s="1" t="s">
        <v>21</v>
      </c>
      <c r="K112" s="7" t="s">
        <v>22</v>
      </c>
      <c r="L112" s="7" t="s">
        <v>22</v>
      </c>
      <c r="M112" s="7" t="s">
        <v>22</v>
      </c>
      <c r="N112" s="7" t="s">
        <v>22</v>
      </c>
      <c r="O112" s="7" t="s">
        <v>22</v>
      </c>
      <c r="P112" s="7" t="s">
        <v>22</v>
      </c>
      <c r="Q112" s="7" t="s">
        <v>22</v>
      </c>
      <c r="R112" s="7" t="s">
        <v>22</v>
      </c>
      <c r="S112" s="7" t="s">
        <v>22</v>
      </c>
      <c r="T112" s="7" t="s">
        <v>22</v>
      </c>
      <c r="U112" s="8">
        <v>2.78</v>
      </c>
      <c r="V112" s="8">
        <v>3.795</v>
      </c>
      <c r="W112" s="8">
        <v>6.501</v>
      </c>
      <c r="X112" s="1">
        <v>12</v>
      </c>
      <c r="Y112" s="8">
        <v>0</v>
      </c>
      <c r="Z112" s="1">
        <v>22</v>
      </c>
      <c r="AA112" s="8">
        <v>4.872</v>
      </c>
      <c r="AB112" s="1">
        <v>11</v>
      </c>
      <c r="AC112" s="1" t="s">
        <v>87</v>
      </c>
    </row>
    <row r="113" spans="1:29" s="11" customFormat="1" ht="12.75">
      <c r="A113" s="46"/>
      <c r="B113" s="6">
        <v>111</v>
      </c>
      <c r="C113" s="3">
        <v>40167.59479166667</v>
      </c>
      <c r="D113" s="3">
        <v>40168.0875</v>
      </c>
      <c r="E113" s="1" t="s">
        <v>21</v>
      </c>
      <c r="F113" s="1" t="s">
        <v>21</v>
      </c>
      <c r="G113" s="1" t="s">
        <v>21</v>
      </c>
      <c r="H113" s="1" t="s">
        <v>21</v>
      </c>
      <c r="I113" s="1" t="s">
        <v>21</v>
      </c>
      <c r="J113" s="1" t="s">
        <v>21</v>
      </c>
      <c r="K113" s="1" t="s">
        <v>21</v>
      </c>
      <c r="L113" s="1" t="s">
        <v>21</v>
      </c>
      <c r="M113" s="1" t="s">
        <v>21</v>
      </c>
      <c r="N113" s="1" t="s">
        <v>21</v>
      </c>
      <c r="O113" s="1" t="s">
        <v>21</v>
      </c>
      <c r="P113" s="1" t="s">
        <v>21</v>
      </c>
      <c r="Q113" s="7" t="s">
        <v>22</v>
      </c>
      <c r="R113" s="7" t="s">
        <v>22</v>
      </c>
      <c r="S113" s="7" t="s">
        <v>22</v>
      </c>
      <c r="T113" s="7" t="s">
        <v>22</v>
      </c>
      <c r="U113" s="8">
        <v>14.36</v>
      </c>
      <c r="V113" s="8">
        <v>21.428</v>
      </c>
      <c r="W113" s="8">
        <v>61.749</v>
      </c>
      <c r="X113" s="1">
        <v>10</v>
      </c>
      <c r="Y113" s="8">
        <v>8.829</v>
      </c>
      <c r="Z113" s="1">
        <v>13</v>
      </c>
      <c r="AA113" s="8">
        <v>56.35</v>
      </c>
      <c r="AB113" s="1">
        <v>10</v>
      </c>
      <c r="AC113" s="1" t="s">
        <v>88</v>
      </c>
    </row>
    <row r="114" spans="1:29" s="11" customFormat="1" ht="12.75">
      <c r="A114" s="46"/>
      <c r="B114" s="9">
        <v>112</v>
      </c>
      <c r="C114" s="3">
        <v>40168.67361111111</v>
      </c>
      <c r="D114" s="3">
        <v>40168.963888888895</v>
      </c>
      <c r="E114" s="1" t="s">
        <v>21</v>
      </c>
      <c r="F114" s="1" t="s">
        <v>21</v>
      </c>
      <c r="G114" s="7" t="s">
        <v>22</v>
      </c>
      <c r="H114" s="7" t="s">
        <v>22</v>
      </c>
      <c r="I114" s="7" t="s">
        <v>22</v>
      </c>
      <c r="J114" s="7" t="s">
        <v>22</v>
      </c>
      <c r="K114" s="7" t="s">
        <v>22</v>
      </c>
      <c r="L114" s="7" t="s">
        <v>22</v>
      </c>
      <c r="M114" s="7" t="s">
        <v>22</v>
      </c>
      <c r="N114" s="7" t="s">
        <v>22</v>
      </c>
      <c r="O114" s="7" t="s">
        <v>22</v>
      </c>
      <c r="P114" s="7" t="s">
        <v>22</v>
      </c>
      <c r="Q114" s="7" t="s">
        <v>22</v>
      </c>
      <c r="R114" s="7" t="s">
        <v>22</v>
      </c>
      <c r="S114" s="7" t="s">
        <v>22</v>
      </c>
      <c r="T114" s="7" t="s">
        <v>22</v>
      </c>
      <c r="U114" s="8">
        <v>22.6</v>
      </c>
      <c r="V114" s="8">
        <v>7.777</v>
      </c>
      <c r="W114" s="8">
        <v>37.782</v>
      </c>
      <c r="X114" s="1">
        <v>11</v>
      </c>
      <c r="Y114" s="8">
        <v>7.275</v>
      </c>
      <c r="Z114" s="1">
        <v>10</v>
      </c>
      <c r="AA114" s="8">
        <v>8.248</v>
      </c>
      <c r="AB114" s="1">
        <v>11</v>
      </c>
      <c r="AC114" s="1" t="s">
        <v>89</v>
      </c>
    </row>
    <row r="115" spans="1:29" s="11" customFormat="1" ht="12.75">
      <c r="A115" s="46"/>
      <c r="B115" s="6">
        <v>113</v>
      </c>
      <c r="C115" s="3">
        <v>40169.70381944445</v>
      </c>
      <c r="D115" s="3">
        <v>40170.01944444444</v>
      </c>
      <c r="E115" s="1" t="s">
        <v>21</v>
      </c>
      <c r="F115" s="7" t="s">
        <v>22</v>
      </c>
      <c r="G115" s="1" t="s">
        <v>21</v>
      </c>
      <c r="H115" s="7" t="s">
        <v>22</v>
      </c>
      <c r="I115" s="7" t="s">
        <v>22</v>
      </c>
      <c r="J115" s="7" t="s">
        <v>22</v>
      </c>
      <c r="K115" s="7" t="s">
        <v>22</v>
      </c>
      <c r="L115" s="7" t="s">
        <v>22</v>
      </c>
      <c r="M115" s="7" t="s">
        <v>22</v>
      </c>
      <c r="N115" s="7" t="s">
        <v>22</v>
      </c>
      <c r="O115" s="7" t="s">
        <v>22</v>
      </c>
      <c r="P115" s="7" t="s">
        <v>22</v>
      </c>
      <c r="Q115" s="7" t="s">
        <v>22</v>
      </c>
      <c r="R115" s="7" t="s">
        <v>22</v>
      </c>
      <c r="S115" s="7" t="s">
        <v>22</v>
      </c>
      <c r="T115" s="7" t="s">
        <v>22</v>
      </c>
      <c r="U115" s="8">
        <v>10.87</v>
      </c>
      <c r="V115" s="8">
        <v>25.366</v>
      </c>
      <c r="W115" s="8">
        <v>14.055</v>
      </c>
      <c r="X115" s="1">
        <v>43</v>
      </c>
      <c r="Y115" s="8">
        <v>25.475</v>
      </c>
      <c r="Z115" s="1">
        <v>10</v>
      </c>
      <c r="AA115" s="8">
        <v>25.475</v>
      </c>
      <c r="AB115" s="1">
        <v>10</v>
      </c>
      <c r="AC115" s="1" t="s">
        <v>90</v>
      </c>
    </row>
    <row r="116" spans="1:29" s="11" customFormat="1" ht="12.75">
      <c r="A116" s="46"/>
      <c r="B116" s="9">
        <v>114</v>
      </c>
      <c r="C116" s="3">
        <v>40170.01666666667</v>
      </c>
      <c r="D116" s="3">
        <v>40170.14722222222</v>
      </c>
      <c r="E116" s="1" t="s">
        <v>21</v>
      </c>
      <c r="F116" s="7" t="s">
        <v>22</v>
      </c>
      <c r="G116" s="7" t="s">
        <v>22</v>
      </c>
      <c r="H116" s="7" t="s">
        <v>22</v>
      </c>
      <c r="I116" s="7" t="s">
        <v>22</v>
      </c>
      <c r="J116" s="7" t="s">
        <v>22</v>
      </c>
      <c r="K116" s="7" t="s">
        <v>22</v>
      </c>
      <c r="L116" s="7" t="s">
        <v>22</v>
      </c>
      <c r="M116" s="7" t="s">
        <v>22</v>
      </c>
      <c r="N116" s="7" t="s">
        <v>22</v>
      </c>
      <c r="O116" s="7" t="s">
        <v>22</v>
      </c>
      <c r="P116" s="7" t="s">
        <v>22</v>
      </c>
      <c r="Q116" s="7" t="s">
        <v>22</v>
      </c>
      <c r="R116" s="7" t="s">
        <v>22</v>
      </c>
      <c r="S116" s="7" t="s">
        <v>22</v>
      </c>
      <c r="T116" s="7" t="s">
        <v>22</v>
      </c>
      <c r="U116" s="8">
        <v>4.77</v>
      </c>
      <c r="V116" s="8">
        <v>2.763</v>
      </c>
      <c r="W116" s="8">
        <v>4.772</v>
      </c>
      <c r="X116" s="1">
        <v>10</v>
      </c>
      <c r="Y116" s="8">
        <v>2.763</v>
      </c>
      <c r="Z116" s="1">
        <v>10</v>
      </c>
      <c r="AA116" s="8">
        <v>2.763</v>
      </c>
      <c r="AB116" s="1">
        <v>10</v>
      </c>
      <c r="AC116" s="1" t="s">
        <v>24</v>
      </c>
    </row>
    <row r="117" spans="1:29" s="11" customFormat="1" ht="12.75">
      <c r="A117" s="46"/>
      <c r="B117" s="6">
        <v>115</v>
      </c>
      <c r="C117" s="3">
        <v>40170.15</v>
      </c>
      <c r="D117" s="3">
        <v>40170.22465277778</v>
      </c>
      <c r="E117" s="1" t="s">
        <v>21</v>
      </c>
      <c r="F117" s="7" t="s">
        <v>22</v>
      </c>
      <c r="G117" s="7" t="s">
        <v>22</v>
      </c>
      <c r="H117" s="7" t="s">
        <v>22</v>
      </c>
      <c r="I117" s="7" t="s">
        <v>22</v>
      </c>
      <c r="J117" s="7" t="s">
        <v>22</v>
      </c>
      <c r="K117" s="7" t="s">
        <v>22</v>
      </c>
      <c r="L117" s="7" t="s">
        <v>22</v>
      </c>
      <c r="M117" s="7" t="s">
        <v>22</v>
      </c>
      <c r="N117" s="7" t="s">
        <v>22</v>
      </c>
      <c r="O117" s="7" t="s">
        <v>22</v>
      </c>
      <c r="P117" s="7" t="s">
        <v>22</v>
      </c>
      <c r="Q117" s="7" t="s">
        <v>22</v>
      </c>
      <c r="R117" s="7" t="s">
        <v>22</v>
      </c>
      <c r="S117" s="7" t="s">
        <v>22</v>
      </c>
      <c r="T117" s="7" t="s">
        <v>22</v>
      </c>
      <c r="U117" s="8">
        <v>4.61</v>
      </c>
      <c r="V117" s="8">
        <v>1.399</v>
      </c>
      <c r="W117" s="8">
        <v>4.612</v>
      </c>
      <c r="X117" s="1">
        <v>10</v>
      </c>
      <c r="Y117" s="8">
        <v>1.399</v>
      </c>
      <c r="Z117" s="1">
        <v>10</v>
      </c>
      <c r="AA117" s="8">
        <v>1.399</v>
      </c>
      <c r="AB117" s="1">
        <v>10</v>
      </c>
      <c r="AC117" s="1" t="s">
        <v>24</v>
      </c>
    </row>
    <row r="118" spans="1:29" s="11" customFormat="1" ht="12.75">
      <c r="A118" s="46"/>
      <c r="B118" s="9">
        <v>116</v>
      </c>
      <c r="C118" s="3">
        <v>40170.775</v>
      </c>
      <c r="D118" s="3">
        <v>40171.06180555555</v>
      </c>
      <c r="E118" s="1" t="s">
        <v>21</v>
      </c>
      <c r="F118" s="1" t="s">
        <v>21</v>
      </c>
      <c r="G118" s="7" t="s">
        <v>22</v>
      </c>
      <c r="H118" s="1" t="s">
        <v>21</v>
      </c>
      <c r="I118" s="1" t="s">
        <v>21</v>
      </c>
      <c r="J118" s="7" t="s">
        <v>22</v>
      </c>
      <c r="K118" s="7" t="s">
        <v>22</v>
      </c>
      <c r="L118" s="7" t="s">
        <v>22</v>
      </c>
      <c r="M118" s="7" t="s">
        <v>22</v>
      </c>
      <c r="N118" s="7" t="s">
        <v>22</v>
      </c>
      <c r="O118" s="7" t="s">
        <v>22</v>
      </c>
      <c r="P118" s="7" t="s">
        <v>22</v>
      </c>
      <c r="Q118" s="7" t="s">
        <v>22</v>
      </c>
      <c r="R118" s="7" t="s">
        <v>22</v>
      </c>
      <c r="S118" s="7" t="s">
        <v>22</v>
      </c>
      <c r="T118" s="7" t="s">
        <v>22</v>
      </c>
      <c r="U118" s="8">
        <v>4.94</v>
      </c>
      <c r="V118" s="8">
        <v>7.554</v>
      </c>
      <c r="W118" s="8">
        <v>8.437</v>
      </c>
      <c r="X118" s="1">
        <v>12</v>
      </c>
      <c r="Y118" s="8">
        <v>6.949</v>
      </c>
      <c r="Z118" s="1">
        <v>10</v>
      </c>
      <c r="AA118" s="8">
        <v>7.87</v>
      </c>
      <c r="AB118" s="1">
        <v>11</v>
      </c>
      <c r="AC118" s="1" t="s">
        <v>42</v>
      </c>
    </row>
    <row r="119" spans="1:29" s="11" customFormat="1" ht="12.75">
      <c r="A119" s="46"/>
      <c r="B119" s="6">
        <v>117</v>
      </c>
      <c r="C119" s="3">
        <v>40171.093402777784</v>
      </c>
      <c r="D119" s="3">
        <v>40171.19930555555</v>
      </c>
      <c r="E119" s="1" t="s">
        <v>21</v>
      </c>
      <c r="F119" s="1" t="s">
        <v>21</v>
      </c>
      <c r="G119" s="7" t="s">
        <v>22</v>
      </c>
      <c r="H119" s="1" t="s">
        <v>21</v>
      </c>
      <c r="I119" s="1" t="s">
        <v>21</v>
      </c>
      <c r="J119" s="7" t="s">
        <v>22</v>
      </c>
      <c r="K119" s="7" t="s">
        <v>22</v>
      </c>
      <c r="L119" s="7" t="s">
        <v>22</v>
      </c>
      <c r="M119" s="7" t="s">
        <v>22</v>
      </c>
      <c r="N119" s="7" t="s">
        <v>22</v>
      </c>
      <c r="O119" s="7" t="s">
        <v>22</v>
      </c>
      <c r="P119" s="7" t="s">
        <v>22</v>
      </c>
      <c r="Q119" s="7" t="s">
        <v>22</v>
      </c>
      <c r="R119" s="7" t="s">
        <v>22</v>
      </c>
      <c r="S119" s="7" t="s">
        <v>22</v>
      </c>
      <c r="T119" s="7" t="s">
        <v>22</v>
      </c>
      <c r="U119" s="8">
        <v>4.08</v>
      </c>
      <c r="V119" s="8">
        <v>1.108</v>
      </c>
      <c r="W119" s="8">
        <v>4.642</v>
      </c>
      <c r="X119" s="1">
        <v>13</v>
      </c>
      <c r="Y119" s="8">
        <v>1.086</v>
      </c>
      <c r="Z119" s="1">
        <v>20</v>
      </c>
      <c r="AA119" s="8">
        <v>1.086</v>
      </c>
      <c r="AB119" s="1">
        <v>20</v>
      </c>
      <c r="AC119" s="1" t="s">
        <v>24</v>
      </c>
    </row>
    <row r="120" spans="1:29" s="11" customFormat="1" ht="12.75">
      <c r="A120" s="46"/>
      <c r="B120" s="9">
        <v>118</v>
      </c>
      <c r="C120" s="3">
        <v>40175.49652777778</v>
      </c>
      <c r="D120" s="3">
        <v>40175.74201388889</v>
      </c>
      <c r="E120" s="1" t="s">
        <v>21</v>
      </c>
      <c r="F120" s="1" t="s">
        <v>21</v>
      </c>
      <c r="G120" s="1" t="s">
        <v>21</v>
      </c>
      <c r="H120" s="1" t="s">
        <v>21</v>
      </c>
      <c r="I120" s="1" t="s">
        <v>21</v>
      </c>
      <c r="J120" s="1" t="s">
        <v>21</v>
      </c>
      <c r="K120" s="1" t="s">
        <v>21</v>
      </c>
      <c r="L120" s="1" t="s">
        <v>21</v>
      </c>
      <c r="M120" s="1" t="s">
        <v>21</v>
      </c>
      <c r="N120" s="1" t="s">
        <v>21</v>
      </c>
      <c r="O120" s="1" t="s">
        <v>21</v>
      </c>
      <c r="P120" s="1" t="s">
        <v>21</v>
      </c>
      <c r="Q120" s="1" t="s">
        <v>21</v>
      </c>
      <c r="R120" s="1" t="s">
        <v>21</v>
      </c>
      <c r="S120" s="1" t="s">
        <v>21</v>
      </c>
      <c r="T120" s="1" t="s">
        <v>21</v>
      </c>
      <c r="U120" s="8">
        <v>2.89</v>
      </c>
      <c r="V120" s="8">
        <v>4.068</v>
      </c>
      <c r="W120" s="8">
        <v>6.425</v>
      </c>
      <c r="X120" s="1">
        <v>22</v>
      </c>
      <c r="Y120" s="8">
        <v>2.779</v>
      </c>
      <c r="Z120" s="1">
        <v>21</v>
      </c>
      <c r="AA120" s="8">
        <v>4.976</v>
      </c>
      <c r="AB120" s="1">
        <v>33</v>
      </c>
      <c r="AC120" s="1" t="s">
        <v>91</v>
      </c>
    </row>
    <row r="121" spans="1:29" s="26" customFormat="1" ht="12.75">
      <c r="A121" s="46"/>
      <c r="B121" s="21">
        <v>119</v>
      </c>
      <c r="C121" s="22">
        <v>40175.9625</v>
      </c>
      <c r="D121" s="22">
        <v>40176.151041666664</v>
      </c>
      <c r="E121" s="23" t="s">
        <v>21</v>
      </c>
      <c r="F121" s="23" t="s">
        <v>21</v>
      </c>
      <c r="G121" s="23" t="s">
        <v>21</v>
      </c>
      <c r="H121" s="23" t="s">
        <v>21</v>
      </c>
      <c r="I121" s="23" t="s">
        <v>21</v>
      </c>
      <c r="J121" s="23" t="s">
        <v>21</v>
      </c>
      <c r="K121" s="23" t="s">
        <v>21</v>
      </c>
      <c r="L121" s="23" t="s">
        <v>21</v>
      </c>
      <c r="M121" s="24" t="s">
        <v>22</v>
      </c>
      <c r="N121" s="24" t="s">
        <v>22</v>
      </c>
      <c r="O121" s="24" t="s">
        <v>22</v>
      </c>
      <c r="P121" s="24" t="s">
        <v>22</v>
      </c>
      <c r="Q121" s="24" t="s">
        <v>22</v>
      </c>
      <c r="R121" s="24" t="s">
        <v>22</v>
      </c>
      <c r="S121" s="24" t="s">
        <v>22</v>
      </c>
      <c r="T121" s="24" t="s">
        <v>22</v>
      </c>
      <c r="U121" s="25">
        <v>2.91</v>
      </c>
      <c r="V121" s="25">
        <v>2.049</v>
      </c>
      <c r="W121" s="25">
        <v>4.425</v>
      </c>
      <c r="X121" s="23">
        <v>12</v>
      </c>
      <c r="Y121" s="25">
        <v>1.599</v>
      </c>
      <c r="Z121" s="23">
        <v>21</v>
      </c>
      <c r="AA121" s="25">
        <v>2.471</v>
      </c>
      <c r="AB121" s="23">
        <v>23</v>
      </c>
      <c r="AC121" s="23" t="s">
        <v>24</v>
      </c>
    </row>
    <row r="122" spans="1:29" s="11" customFormat="1" ht="12.75">
      <c r="A122" s="47">
        <v>2010</v>
      </c>
      <c r="B122" s="2">
        <v>120</v>
      </c>
      <c r="C122" s="3">
        <v>40182.11354166667</v>
      </c>
      <c r="D122" s="3">
        <v>40182.95347222222</v>
      </c>
      <c r="E122" s="7" t="s">
        <v>22</v>
      </c>
      <c r="F122" s="1" t="s">
        <v>21</v>
      </c>
      <c r="G122" s="1" t="s">
        <v>21</v>
      </c>
      <c r="H122" s="1" t="s">
        <v>21</v>
      </c>
      <c r="I122" s="7" t="s">
        <v>22</v>
      </c>
      <c r="J122" s="7" t="s">
        <v>22</v>
      </c>
      <c r="K122" s="7" t="s">
        <v>22</v>
      </c>
      <c r="L122" s="7" t="s">
        <v>22</v>
      </c>
      <c r="M122" s="7" t="s">
        <v>22</v>
      </c>
      <c r="N122" s="7" t="s">
        <v>22</v>
      </c>
      <c r="O122" s="7" t="s">
        <v>22</v>
      </c>
      <c r="P122" s="7" t="s">
        <v>22</v>
      </c>
      <c r="Q122" s="1" t="s">
        <v>21</v>
      </c>
      <c r="R122" s="7" t="s">
        <v>22</v>
      </c>
      <c r="S122" s="1" t="s">
        <v>21</v>
      </c>
      <c r="T122" s="1" t="s">
        <v>21</v>
      </c>
      <c r="U122" s="8">
        <v>4.52</v>
      </c>
      <c r="V122" s="8">
        <v>10.655</v>
      </c>
      <c r="W122" s="8">
        <v>13.03</v>
      </c>
      <c r="X122" s="1">
        <v>12</v>
      </c>
      <c r="Y122" s="27" t="s">
        <v>92</v>
      </c>
      <c r="Z122" s="28"/>
      <c r="AA122" s="27" t="s">
        <v>93</v>
      </c>
      <c r="AB122" s="28"/>
      <c r="AC122" s="1" t="s">
        <v>94</v>
      </c>
    </row>
    <row r="123" spans="1:29" s="11" customFormat="1" ht="12.75">
      <c r="A123" s="47"/>
      <c r="B123" s="29">
        <v>121</v>
      </c>
      <c r="C123" s="3">
        <v>40184.83402777778</v>
      </c>
      <c r="D123" s="3">
        <v>40184.93472222222</v>
      </c>
      <c r="E123" s="1" t="s">
        <v>21</v>
      </c>
      <c r="F123" s="1" t="s">
        <v>21</v>
      </c>
      <c r="G123" s="1" t="s">
        <v>21</v>
      </c>
      <c r="H123" s="1" t="s">
        <v>21</v>
      </c>
      <c r="I123" s="1" t="s">
        <v>21</v>
      </c>
      <c r="J123" s="1" t="s">
        <v>21</v>
      </c>
      <c r="K123" s="1" t="s">
        <v>21</v>
      </c>
      <c r="L123" s="1" t="s">
        <v>21</v>
      </c>
      <c r="M123" s="1" t="s">
        <v>21</v>
      </c>
      <c r="N123" s="1" t="s">
        <v>21</v>
      </c>
      <c r="O123" s="1" t="s">
        <v>21</v>
      </c>
      <c r="P123" s="1" t="s">
        <v>21</v>
      </c>
      <c r="Q123" s="1" t="s">
        <v>21</v>
      </c>
      <c r="R123" s="7" t="s">
        <v>22</v>
      </c>
      <c r="S123" s="1" t="s">
        <v>21</v>
      </c>
      <c r="T123" s="1" t="s">
        <v>21</v>
      </c>
      <c r="U123" s="8">
        <v>1.9300000000000002</v>
      </c>
      <c r="V123" s="8">
        <v>1.1219999999999999</v>
      </c>
      <c r="W123" s="8">
        <v>12.023</v>
      </c>
      <c r="X123" s="1">
        <v>10</v>
      </c>
      <c r="Y123" s="8">
        <v>0.649</v>
      </c>
      <c r="Z123" s="1">
        <v>31</v>
      </c>
      <c r="AA123" s="8">
        <v>1.8780000000000001</v>
      </c>
      <c r="AB123" s="1">
        <v>10</v>
      </c>
      <c r="AC123" s="1" t="s">
        <v>95</v>
      </c>
    </row>
    <row r="124" spans="1:29" s="11" customFormat="1" ht="12.75">
      <c r="A124" s="47"/>
      <c r="B124" s="2">
        <v>122</v>
      </c>
      <c r="C124" s="3">
        <v>40194.706249999996</v>
      </c>
      <c r="D124" s="3">
        <v>40194.98819444445</v>
      </c>
      <c r="E124" s="7" t="s">
        <v>22</v>
      </c>
      <c r="F124" s="1" t="s">
        <v>21</v>
      </c>
      <c r="G124" s="1" t="s">
        <v>21</v>
      </c>
      <c r="H124" s="1" t="s">
        <v>21</v>
      </c>
      <c r="I124" s="1" t="s">
        <v>21</v>
      </c>
      <c r="J124" s="1" t="s">
        <v>21</v>
      </c>
      <c r="K124" s="1" t="s">
        <v>21</v>
      </c>
      <c r="L124" s="1" t="s">
        <v>21</v>
      </c>
      <c r="M124" s="7" t="s">
        <v>22</v>
      </c>
      <c r="N124" s="7" t="s">
        <v>22</v>
      </c>
      <c r="O124" s="7" t="s">
        <v>22</v>
      </c>
      <c r="P124" s="7" t="s">
        <v>22</v>
      </c>
      <c r="Q124" s="1" t="s">
        <v>21</v>
      </c>
      <c r="R124" s="1" t="s">
        <v>21</v>
      </c>
      <c r="S124" s="1" t="s">
        <v>21</v>
      </c>
      <c r="T124" s="1" t="s">
        <v>21</v>
      </c>
      <c r="U124" s="8">
        <v>2.7</v>
      </c>
      <c r="V124" s="8">
        <v>5.975</v>
      </c>
      <c r="W124" s="8">
        <v>4.857</v>
      </c>
      <c r="X124" s="1">
        <v>10</v>
      </c>
      <c r="Y124" s="8">
        <v>0</v>
      </c>
      <c r="Z124" s="1">
        <v>41</v>
      </c>
      <c r="AA124" s="8">
        <v>6.905</v>
      </c>
      <c r="AB124" s="1">
        <v>11</v>
      </c>
      <c r="AC124" s="1" t="s">
        <v>96</v>
      </c>
    </row>
    <row r="125" spans="1:29" s="11" customFormat="1" ht="12.75">
      <c r="A125" s="47"/>
      <c r="B125" s="29">
        <v>123</v>
      </c>
      <c r="C125" s="3">
        <v>40195.03194444445</v>
      </c>
      <c r="D125" s="3">
        <v>40195.21493055556</v>
      </c>
      <c r="E125" s="1" t="s">
        <v>21</v>
      </c>
      <c r="F125" s="1" t="s">
        <v>21</v>
      </c>
      <c r="G125" s="1" t="s">
        <v>21</v>
      </c>
      <c r="H125" s="1" t="s">
        <v>21</v>
      </c>
      <c r="I125" s="7" t="s">
        <v>22</v>
      </c>
      <c r="J125" s="7" t="s">
        <v>22</v>
      </c>
      <c r="K125" s="7" t="s">
        <v>22</v>
      </c>
      <c r="L125" s="7" t="s">
        <v>22</v>
      </c>
      <c r="M125" s="7" t="s">
        <v>22</v>
      </c>
      <c r="N125" s="7" t="s">
        <v>22</v>
      </c>
      <c r="O125" s="7" t="s">
        <v>22</v>
      </c>
      <c r="P125" s="7" t="s">
        <v>22</v>
      </c>
      <c r="Q125" s="7" t="s">
        <v>22</v>
      </c>
      <c r="R125" s="7" t="s">
        <v>22</v>
      </c>
      <c r="S125" s="7" t="s">
        <v>22</v>
      </c>
      <c r="T125" s="7" t="s">
        <v>22</v>
      </c>
      <c r="U125" s="8">
        <v>7.16</v>
      </c>
      <c r="V125" s="8">
        <v>3.052</v>
      </c>
      <c r="W125" s="8">
        <v>10.454</v>
      </c>
      <c r="X125" s="1">
        <v>13</v>
      </c>
      <c r="Y125" s="27" t="s">
        <v>92</v>
      </c>
      <c r="Z125" s="28"/>
      <c r="AA125" s="27" t="s">
        <v>93</v>
      </c>
      <c r="AB125" s="28"/>
      <c r="AC125" s="1" t="s">
        <v>24</v>
      </c>
    </row>
    <row r="126" spans="1:29" s="11" customFormat="1" ht="12.75">
      <c r="A126" s="47"/>
      <c r="B126" s="2">
        <v>124</v>
      </c>
      <c r="C126" s="3">
        <v>40198.56319444444</v>
      </c>
      <c r="D126" s="3">
        <v>40198.846180555556</v>
      </c>
      <c r="E126" s="1" t="s">
        <v>21</v>
      </c>
      <c r="F126" s="1" t="s">
        <v>21</v>
      </c>
      <c r="G126" s="1" t="s">
        <v>21</v>
      </c>
      <c r="H126" s="1" t="s">
        <v>21</v>
      </c>
      <c r="I126" s="1" t="s">
        <v>21</v>
      </c>
      <c r="J126" s="1" t="s">
        <v>21</v>
      </c>
      <c r="K126" s="1" t="s">
        <v>21</v>
      </c>
      <c r="L126" s="1" t="s">
        <v>21</v>
      </c>
      <c r="M126" s="1" t="s">
        <v>21</v>
      </c>
      <c r="N126" s="1" t="s">
        <v>21</v>
      </c>
      <c r="O126" s="1" t="s">
        <v>21</v>
      </c>
      <c r="P126" s="1" t="s">
        <v>21</v>
      </c>
      <c r="Q126" s="1" t="s">
        <v>21</v>
      </c>
      <c r="R126" s="1" t="s">
        <v>21</v>
      </c>
      <c r="S126" s="1" t="s">
        <v>21</v>
      </c>
      <c r="T126" s="1" t="s">
        <v>21</v>
      </c>
      <c r="U126" s="8">
        <v>3.52</v>
      </c>
      <c r="V126" s="8">
        <v>5.263</v>
      </c>
      <c r="W126" s="8">
        <v>9.306</v>
      </c>
      <c r="X126" s="1">
        <v>40</v>
      </c>
      <c r="Y126" s="8">
        <v>3.626</v>
      </c>
      <c r="Z126" s="1">
        <v>13</v>
      </c>
      <c r="AA126" s="8">
        <v>6.53</v>
      </c>
      <c r="AB126" s="1">
        <v>23</v>
      </c>
      <c r="AC126" s="1" t="s">
        <v>97</v>
      </c>
    </row>
    <row r="127" spans="1:29" s="11" customFormat="1" ht="12.75">
      <c r="A127" s="47"/>
      <c r="B127" s="29">
        <v>125</v>
      </c>
      <c r="C127" s="3">
        <v>40202.95902777778</v>
      </c>
      <c r="D127" s="3">
        <v>40203.35486111111</v>
      </c>
      <c r="E127" s="1" t="s">
        <v>21</v>
      </c>
      <c r="F127" s="1" t="s">
        <v>21</v>
      </c>
      <c r="G127" s="7" t="s">
        <v>22</v>
      </c>
      <c r="H127" s="1" t="s">
        <v>21</v>
      </c>
      <c r="I127" s="1" t="s">
        <v>21</v>
      </c>
      <c r="J127" s="1" t="s">
        <v>21</v>
      </c>
      <c r="K127" s="1" t="s">
        <v>21</v>
      </c>
      <c r="L127" s="1" t="s">
        <v>21</v>
      </c>
      <c r="M127" s="1" t="s">
        <v>21</v>
      </c>
      <c r="N127" s="1" t="s">
        <v>21</v>
      </c>
      <c r="O127" s="1" t="s">
        <v>21</v>
      </c>
      <c r="P127" s="7" t="s">
        <v>22</v>
      </c>
      <c r="Q127" s="1" t="s">
        <v>21</v>
      </c>
      <c r="R127" s="1" t="s">
        <v>21</v>
      </c>
      <c r="S127" s="1" t="s">
        <v>21</v>
      </c>
      <c r="T127" s="1" t="s">
        <v>21</v>
      </c>
      <c r="U127" s="8">
        <v>2.16</v>
      </c>
      <c r="V127" s="8">
        <v>4.521</v>
      </c>
      <c r="W127" s="8">
        <v>5.106</v>
      </c>
      <c r="X127" s="1">
        <v>41</v>
      </c>
      <c r="Y127" s="8">
        <v>3.903</v>
      </c>
      <c r="Z127" s="1">
        <v>10</v>
      </c>
      <c r="AA127" s="8">
        <v>4.991</v>
      </c>
      <c r="AB127" s="1">
        <v>43</v>
      </c>
      <c r="AC127" s="1" t="s">
        <v>24</v>
      </c>
    </row>
    <row r="128" spans="1:29" s="11" customFormat="1" ht="12.75">
      <c r="A128" s="47"/>
      <c r="B128" s="2">
        <v>126</v>
      </c>
      <c r="C128" s="3">
        <v>40206.13854166667</v>
      </c>
      <c r="D128" s="3">
        <v>40206.27916666667</v>
      </c>
      <c r="E128" s="1" t="s">
        <v>21</v>
      </c>
      <c r="F128" s="1" t="s">
        <v>21</v>
      </c>
      <c r="G128" s="1" t="s">
        <v>21</v>
      </c>
      <c r="H128" s="1" t="s">
        <v>21</v>
      </c>
      <c r="I128" s="1" t="s">
        <v>21</v>
      </c>
      <c r="J128" s="1" t="s">
        <v>21</v>
      </c>
      <c r="K128" s="1" t="s">
        <v>21</v>
      </c>
      <c r="L128" s="1" t="s">
        <v>21</v>
      </c>
      <c r="M128" s="7" t="s">
        <v>22</v>
      </c>
      <c r="N128" s="7" t="s">
        <v>22</v>
      </c>
      <c r="O128" s="7" t="s">
        <v>22</v>
      </c>
      <c r="P128" s="7" t="s">
        <v>22</v>
      </c>
      <c r="Q128" s="7" t="s">
        <v>22</v>
      </c>
      <c r="R128" s="7" t="s">
        <v>22</v>
      </c>
      <c r="S128" s="7" t="s">
        <v>22</v>
      </c>
      <c r="T128" s="7" t="s">
        <v>22</v>
      </c>
      <c r="U128" s="8">
        <v>2.61</v>
      </c>
      <c r="V128" s="8">
        <v>1.083</v>
      </c>
      <c r="W128" s="8">
        <v>5.511</v>
      </c>
      <c r="X128" s="1">
        <v>10</v>
      </c>
      <c r="Y128" s="8">
        <v>0.867</v>
      </c>
      <c r="Z128" s="1">
        <v>13</v>
      </c>
      <c r="AA128" s="8">
        <v>1.328</v>
      </c>
      <c r="AB128" s="1">
        <v>10</v>
      </c>
      <c r="AC128" s="1" t="s">
        <v>98</v>
      </c>
    </row>
    <row r="129" spans="1:29" s="11" customFormat="1" ht="12.75">
      <c r="A129" s="47"/>
      <c r="B129" s="29">
        <v>127</v>
      </c>
      <c r="C129" s="3">
        <v>40214.01875</v>
      </c>
      <c r="D129" s="3">
        <v>40214.28472222222</v>
      </c>
      <c r="E129" s="7" t="s">
        <v>22</v>
      </c>
      <c r="F129" s="1" t="s">
        <v>21</v>
      </c>
      <c r="G129" s="1" t="s">
        <v>21</v>
      </c>
      <c r="H129" s="1" t="s">
        <v>21</v>
      </c>
      <c r="I129" s="1" t="s">
        <v>21</v>
      </c>
      <c r="J129" s="1" t="s">
        <v>21</v>
      </c>
      <c r="K129" s="7" t="s">
        <v>22</v>
      </c>
      <c r="L129" s="1" t="s">
        <v>21</v>
      </c>
      <c r="M129" s="1" t="s">
        <v>21</v>
      </c>
      <c r="N129" s="1" t="s">
        <v>21</v>
      </c>
      <c r="O129" s="1" t="s">
        <v>21</v>
      </c>
      <c r="P129" s="1" t="s">
        <v>21</v>
      </c>
      <c r="Q129" s="1" t="s">
        <v>21</v>
      </c>
      <c r="R129" s="1" t="s">
        <v>21</v>
      </c>
      <c r="S129" s="1" t="s">
        <v>21</v>
      </c>
      <c r="T129" s="1" t="s">
        <v>21</v>
      </c>
      <c r="U129" s="8">
        <v>9.98</v>
      </c>
      <c r="V129" s="8">
        <v>7.132</v>
      </c>
      <c r="W129" s="8">
        <v>26.783</v>
      </c>
      <c r="X129" s="1">
        <v>23</v>
      </c>
      <c r="Y129" s="8">
        <v>5.917</v>
      </c>
      <c r="Z129" s="1">
        <v>43</v>
      </c>
      <c r="AA129" s="8">
        <v>8.914</v>
      </c>
      <c r="AB129" s="1">
        <v>23</v>
      </c>
      <c r="AC129" s="1" t="s">
        <v>41</v>
      </c>
    </row>
    <row r="130" spans="1:29" s="11" customFormat="1" ht="12.75">
      <c r="A130" s="47"/>
      <c r="B130" s="2">
        <v>128</v>
      </c>
      <c r="C130" s="3">
        <v>40214.32326388889</v>
      </c>
      <c r="D130" s="3">
        <v>40214.691666666666</v>
      </c>
      <c r="E130" s="7" t="s">
        <v>22</v>
      </c>
      <c r="F130" s="1" t="s">
        <v>21</v>
      </c>
      <c r="G130" s="1" t="s">
        <v>21</v>
      </c>
      <c r="H130" s="1" t="s">
        <v>21</v>
      </c>
      <c r="I130" s="1" t="s">
        <v>21</v>
      </c>
      <c r="J130" s="1" t="s">
        <v>21</v>
      </c>
      <c r="K130" s="7" t="s">
        <v>22</v>
      </c>
      <c r="L130" s="1" t="s">
        <v>21</v>
      </c>
      <c r="M130" s="1" t="s">
        <v>21</v>
      </c>
      <c r="N130" s="1" t="s">
        <v>21</v>
      </c>
      <c r="O130" s="1" t="s">
        <v>21</v>
      </c>
      <c r="P130" s="1" t="s">
        <v>21</v>
      </c>
      <c r="Q130" s="1" t="s">
        <v>21</v>
      </c>
      <c r="R130" s="1" t="s">
        <v>21</v>
      </c>
      <c r="S130" s="1" t="s">
        <v>21</v>
      </c>
      <c r="T130" s="1" t="s">
        <v>21</v>
      </c>
      <c r="U130" s="8">
        <v>13.52</v>
      </c>
      <c r="V130" s="8">
        <v>26.17</v>
      </c>
      <c r="W130" s="8">
        <v>62.048</v>
      </c>
      <c r="X130" s="1">
        <v>40</v>
      </c>
      <c r="Y130" s="8">
        <v>19.098</v>
      </c>
      <c r="Z130" s="1">
        <v>31</v>
      </c>
      <c r="AA130" s="8">
        <v>31.231</v>
      </c>
      <c r="AB130" s="1">
        <v>23</v>
      </c>
      <c r="AC130" s="1" t="s">
        <v>99</v>
      </c>
    </row>
    <row r="131" spans="1:29" s="11" customFormat="1" ht="12.75">
      <c r="A131" s="47"/>
      <c r="B131" s="29">
        <v>129</v>
      </c>
      <c r="C131" s="3">
        <v>40215.4375</v>
      </c>
      <c r="D131" s="3">
        <v>40215.68298611111</v>
      </c>
      <c r="E131" s="7" t="s">
        <v>22</v>
      </c>
      <c r="F131" s="1" t="s">
        <v>21</v>
      </c>
      <c r="G131" s="1" t="s">
        <v>21</v>
      </c>
      <c r="H131" s="1" t="s">
        <v>21</v>
      </c>
      <c r="I131" s="1" t="s">
        <v>21</v>
      </c>
      <c r="J131" s="1" t="s">
        <v>21</v>
      </c>
      <c r="K131" s="7" t="s">
        <v>22</v>
      </c>
      <c r="L131" s="1" t="s">
        <v>21</v>
      </c>
      <c r="M131" s="1" t="s">
        <v>21</v>
      </c>
      <c r="N131" s="1" t="s">
        <v>21</v>
      </c>
      <c r="O131" s="1" t="s">
        <v>21</v>
      </c>
      <c r="P131" s="1" t="s">
        <v>21</v>
      </c>
      <c r="Q131" s="1" t="s">
        <v>21</v>
      </c>
      <c r="R131" s="1" t="s">
        <v>21</v>
      </c>
      <c r="S131" s="1" t="s">
        <v>21</v>
      </c>
      <c r="T131" s="1" t="s">
        <v>21</v>
      </c>
      <c r="U131" s="8">
        <v>2.36</v>
      </c>
      <c r="V131" s="8">
        <v>3.194</v>
      </c>
      <c r="W131" s="8">
        <v>5.51</v>
      </c>
      <c r="X131" s="1">
        <v>20</v>
      </c>
      <c r="Y131" s="8">
        <v>2.795</v>
      </c>
      <c r="Z131" s="1">
        <v>20</v>
      </c>
      <c r="AA131" s="8">
        <v>4.03</v>
      </c>
      <c r="AB131" s="1">
        <v>23</v>
      </c>
      <c r="AC131" s="1" t="s">
        <v>24</v>
      </c>
    </row>
    <row r="132" spans="1:29" s="11" customFormat="1" ht="12.75">
      <c r="A132" s="47"/>
      <c r="B132" s="2">
        <v>130</v>
      </c>
      <c r="C132" s="3">
        <v>40215.915972222225</v>
      </c>
      <c r="D132" s="3">
        <v>40216.16736111111</v>
      </c>
      <c r="E132" s="7" t="s">
        <v>22</v>
      </c>
      <c r="F132" s="1" t="s">
        <v>21</v>
      </c>
      <c r="G132" s="1" t="s">
        <v>21</v>
      </c>
      <c r="H132" s="1" t="s">
        <v>21</v>
      </c>
      <c r="I132" s="1" t="s">
        <v>21</v>
      </c>
      <c r="J132" s="1" t="s">
        <v>21</v>
      </c>
      <c r="K132" s="7" t="s">
        <v>22</v>
      </c>
      <c r="L132" s="1" t="s">
        <v>21</v>
      </c>
      <c r="M132" s="7" t="s">
        <v>22</v>
      </c>
      <c r="N132" s="7" t="s">
        <v>22</v>
      </c>
      <c r="O132" s="7" t="s">
        <v>22</v>
      </c>
      <c r="P132" s="7" t="s">
        <v>22</v>
      </c>
      <c r="Q132" s="1" t="s">
        <v>21</v>
      </c>
      <c r="R132" s="1" t="s">
        <v>21</v>
      </c>
      <c r="S132" s="1" t="s">
        <v>21</v>
      </c>
      <c r="T132" s="1" t="s">
        <v>21</v>
      </c>
      <c r="U132" s="8">
        <v>15.74</v>
      </c>
      <c r="V132" s="8">
        <v>1.945</v>
      </c>
      <c r="W132" s="8">
        <v>157.405</v>
      </c>
      <c r="X132" s="1">
        <v>40</v>
      </c>
      <c r="Y132" s="8">
        <v>0</v>
      </c>
      <c r="Z132" s="1">
        <v>11</v>
      </c>
      <c r="AA132" s="8">
        <v>19.452</v>
      </c>
      <c r="AB132" s="1">
        <v>40</v>
      </c>
      <c r="AC132" s="1" t="s">
        <v>100</v>
      </c>
    </row>
    <row r="133" spans="1:29" s="11" customFormat="1" ht="12.75">
      <c r="A133" s="47"/>
      <c r="B133" s="29">
        <v>131</v>
      </c>
      <c r="C133" s="3">
        <v>40216.178819444445</v>
      </c>
      <c r="D133" s="3">
        <v>40216.24027777778</v>
      </c>
      <c r="E133" s="7" t="s">
        <v>22</v>
      </c>
      <c r="F133" s="1" t="s">
        <v>21</v>
      </c>
      <c r="G133" s="1" t="s">
        <v>21</v>
      </c>
      <c r="H133" s="1" t="s">
        <v>21</v>
      </c>
      <c r="I133" s="1" t="s">
        <v>21</v>
      </c>
      <c r="J133" s="1" t="s">
        <v>21</v>
      </c>
      <c r="K133" s="7" t="s">
        <v>22</v>
      </c>
      <c r="L133" s="1" t="s">
        <v>21</v>
      </c>
      <c r="M133" s="7" t="s">
        <v>22</v>
      </c>
      <c r="N133" s="7" t="s">
        <v>22</v>
      </c>
      <c r="O133" s="7" t="s">
        <v>22</v>
      </c>
      <c r="P133" s="7" t="s">
        <v>22</v>
      </c>
      <c r="Q133" s="1" t="s">
        <v>21</v>
      </c>
      <c r="R133" s="1" t="s">
        <v>21</v>
      </c>
      <c r="S133" s="1" t="s">
        <v>21</v>
      </c>
      <c r="T133" s="1" t="s">
        <v>21</v>
      </c>
      <c r="U133" s="8">
        <v>31.25</v>
      </c>
      <c r="V133" s="8">
        <v>17.521</v>
      </c>
      <c r="W133" s="8">
        <v>312.536</v>
      </c>
      <c r="X133" s="1">
        <v>40</v>
      </c>
      <c r="Y133" s="8">
        <v>0</v>
      </c>
      <c r="Z133" s="1">
        <v>11</v>
      </c>
      <c r="AA133" s="8">
        <v>175.009</v>
      </c>
      <c r="AB133" s="1">
        <v>40</v>
      </c>
      <c r="AC133" s="1" t="s">
        <v>101</v>
      </c>
    </row>
    <row r="134" spans="1:29" s="11" customFormat="1" ht="12.75">
      <c r="A134" s="47"/>
      <c r="B134" s="2">
        <v>132</v>
      </c>
      <c r="C134" s="3">
        <v>40218.37534722222</v>
      </c>
      <c r="D134" s="3">
        <v>40219.21944444445</v>
      </c>
      <c r="E134" s="7" t="s">
        <v>22</v>
      </c>
      <c r="F134" s="1" t="s">
        <v>21</v>
      </c>
      <c r="G134" s="1" t="s">
        <v>21</v>
      </c>
      <c r="H134" s="1" t="s">
        <v>21</v>
      </c>
      <c r="I134" s="1" t="s">
        <v>21</v>
      </c>
      <c r="J134" s="1" t="s">
        <v>21</v>
      </c>
      <c r="K134" s="7" t="s">
        <v>22</v>
      </c>
      <c r="L134" s="1" t="s">
        <v>21</v>
      </c>
      <c r="M134" s="7" t="s">
        <v>22</v>
      </c>
      <c r="N134" s="7" t="s">
        <v>22</v>
      </c>
      <c r="O134" s="7" t="s">
        <v>22</v>
      </c>
      <c r="P134" s="7" t="s">
        <v>22</v>
      </c>
      <c r="Q134" s="1" t="s">
        <v>21</v>
      </c>
      <c r="R134" s="1" t="s">
        <v>21</v>
      </c>
      <c r="S134" s="1" t="s">
        <v>21</v>
      </c>
      <c r="T134" s="1" t="s">
        <v>21</v>
      </c>
      <c r="U134" s="8">
        <v>1.47</v>
      </c>
      <c r="V134" s="8">
        <v>7.124</v>
      </c>
      <c r="W134" s="8">
        <v>4.949</v>
      </c>
      <c r="X134" s="1">
        <v>12</v>
      </c>
      <c r="Y134" s="8">
        <v>4.4030000000000005</v>
      </c>
      <c r="Z134" s="1">
        <v>13</v>
      </c>
      <c r="AA134" s="8">
        <v>12.419</v>
      </c>
      <c r="AB134" s="1">
        <v>12</v>
      </c>
      <c r="AC134" s="1" t="s">
        <v>102</v>
      </c>
    </row>
    <row r="135" spans="1:29" s="11" customFormat="1" ht="12.75">
      <c r="A135" s="47"/>
      <c r="B135" s="29">
        <v>133</v>
      </c>
      <c r="C135" s="3">
        <v>40226.80173611111</v>
      </c>
      <c r="D135" s="3">
        <v>40227.15</v>
      </c>
      <c r="E135" s="1" t="s">
        <v>21</v>
      </c>
      <c r="F135" s="1" t="s">
        <v>21</v>
      </c>
      <c r="G135" s="1" t="s">
        <v>21</v>
      </c>
      <c r="H135" s="1" t="s">
        <v>21</v>
      </c>
      <c r="I135" s="1" t="s">
        <v>21</v>
      </c>
      <c r="J135" s="1" t="s">
        <v>21</v>
      </c>
      <c r="K135" s="7" t="s">
        <v>22</v>
      </c>
      <c r="L135" s="1" t="s">
        <v>21</v>
      </c>
      <c r="M135" s="1" t="s">
        <v>21</v>
      </c>
      <c r="N135" s="1" t="s">
        <v>21</v>
      </c>
      <c r="O135" s="1" t="s">
        <v>21</v>
      </c>
      <c r="P135" s="1" t="s">
        <v>21</v>
      </c>
      <c r="Q135" s="1" t="s">
        <v>21</v>
      </c>
      <c r="R135" s="1" t="s">
        <v>21</v>
      </c>
      <c r="S135" s="1" t="s">
        <v>21</v>
      </c>
      <c r="T135" s="1" t="s">
        <v>21</v>
      </c>
      <c r="U135" s="8">
        <v>2.91</v>
      </c>
      <c r="V135" s="8">
        <v>2.879</v>
      </c>
      <c r="W135" s="8">
        <v>4.902</v>
      </c>
      <c r="X135" s="1">
        <v>10</v>
      </c>
      <c r="Y135" s="8">
        <v>2.391</v>
      </c>
      <c r="Z135" s="1">
        <v>20</v>
      </c>
      <c r="AA135" s="8">
        <v>3.372</v>
      </c>
      <c r="AB135" s="1">
        <v>30</v>
      </c>
      <c r="AC135" s="1" t="s">
        <v>24</v>
      </c>
    </row>
    <row r="136" spans="1:29" s="11" customFormat="1" ht="12.75">
      <c r="A136" s="47"/>
      <c r="B136" s="2">
        <v>134</v>
      </c>
      <c r="C136" s="3">
        <v>40228.203125</v>
      </c>
      <c r="D136" s="3">
        <v>40228.803125</v>
      </c>
      <c r="E136" s="1" t="s">
        <v>21</v>
      </c>
      <c r="F136" s="1" t="s">
        <v>21</v>
      </c>
      <c r="G136" s="1" t="s">
        <v>21</v>
      </c>
      <c r="H136" s="1" t="s">
        <v>21</v>
      </c>
      <c r="I136" s="1" t="s">
        <v>21</v>
      </c>
      <c r="J136" s="1" t="s">
        <v>21</v>
      </c>
      <c r="K136" s="7" t="s">
        <v>22</v>
      </c>
      <c r="L136" s="1" t="s">
        <v>21</v>
      </c>
      <c r="M136" s="1" t="s">
        <v>21</v>
      </c>
      <c r="N136" s="1" t="s">
        <v>21</v>
      </c>
      <c r="O136" s="1" t="s">
        <v>21</v>
      </c>
      <c r="P136" s="1" t="s">
        <v>21</v>
      </c>
      <c r="Q136" s="1" t="s">
        <v>21</v>
      </c>
      <c r="R136" s="1" t="s">
        <v>21</v>
      </c>
      <c r="S136" s="1" t="s">
        <v>21</v>
      </c>
      <c r="T136" s="1" t="s">
        <v>21</v>
      </c>
      <c r="U136" s="8">
        <v>7.66</v>
      </c>
      <c r="V136" s="8">
        <v>13.064</v>
      </c>
      <c r="W136" s="8">
        <v>15.556000000000001</v>
      </c>
      <c r="X136" s="1">
        <v>32</v>
      </c>
      <c r="Y136" s="8">
        <v>10.613</v>
      </c>
      <c r="Z136" s="1">
        <v>20</v>
      </c>
      <c r="AA136" s="8">
        <v>15.401</v>
      </c>
      <c r="AB136" s="1">
        <v>30</v>
      </c>
      <c r="AC136" s="1" t="s">
        <v>24</v>
      </c>
    </row>
    <row r="137" spans="1:29" s="11" customFormat="1" ht="12.75">
      <c r="A137" s="47"/>
      <c r="B137" s="29">
        <v>135</v>
      </c>
      <c r="C137" s="3">
        <v>40231.913194444445</v>
      </c>
      <c r="D137" s="3">
        <v>40232.13159722222</v>
      </c>
      <c r="E137" s="7" t="s">
        <v>22</v>
      </c>
      <c r="F137" s="1" t="s">
        <v>21</v>
      </c>
      <c r="G137" s="1" t="s">
        <v>21</v>
      </c>
      <c r="H137" s="1" t="s">
        <v>21</v>
      </c>
      <c r="I137" s="1" t="s">
        <v>21</v>
      </c>
      <c r="J137" s="7" t="s">
        <v>22</v>
      </c>
      <c r="K137" s="7" t="s">
        <v>22</v>
      </c>
      <c r="L137" s="1" t="s">
        <v>21</v>
      </c>
      <c r="M137" s="1" t="s">
        <v>21</v>
      </c>
      <c r="N137" s="1" t="s">
        <v>21</v>
      </c>
      <c r="O137" s="1" t="s">
        <v>21</v>
      </c>
      <c r="P137" s="1" t="s">
        <v>21</v>
      </c>
      <c r="Q137" s="1" t="s">
        <v>21</v>
      </c>
      <c r="R137" s="1" t="s">
        <v>21</v>
      </c>
      <c r="S137" s="1" t="s">
        <v>21</v>
      </c>
      <c r="T137" s="1" t="s">
        <v>21</v>
      </c>
      <c r="U137" s="8">
        <v>1.84</v>
      </c>
      <c r="V137" s="8">
        <v>2.967</v>
      </c>
      <c r="W137" s="8">
        <v>3.14</v>
      </c>
      <c r="X137" s="1">
        <v>11</v>
      </c>
      <c r="Y137" s="8">
        <v>2.448</v>
      </c>
      <c r="Z137" s="1">
        <v>20</v>
      </c>
      <c r="AA137" s="8">
        <v>3.534</v>
      </c>
      <c r="AB137" s="1">
        <v>12</v>
      </c>
      <c r="AC137" s="1" t="s">
        <v>24</v>
      </c>
    </row>
    <row r="138" spans="1:29" s="11" customFormat="1" ht="12.75">
      <c r="A138" s="47"/>
      <c r="B138" s="2">
        <v>136</v>
      </c>
      <c r="C138" s="3">
        <v>40232.163194444445</v>
      </c>
      <c r="D138" s="3">
        <v>40232.38680555556</v>
      </c>
      <c r="E138" s="7" t="s">
        <v>22</v>
      </c>
      <c r="F138" s="1" t="s">
        <v>21</v>
      </c>
      <c r="G138" s="1" t="s">
        <v>21</v>
      </c>
      <c r="H138" s="1" t="s">
        <v>21</v>
      </c>
      <c r="I138" s="1" t="s">
        <v>21</v>
      </c>
      <c r="J138" s="7" t="s">
        <v>22</v>
      </c>
      <c r="K138" s="7" t="s">
        <v>22</v>
      </c>
      <c r="L138" s="1" t="s">
        <v>21</v>
      </c>
      <c r="M138" s="1" t="s">
        <v>21</v>
      </c>
      <c r="N138" s="1" t="s">
        <v>21</v>
      </c>
      <c r="O138" s="1" t="s">
        <v>21</v>
      </c>
      <c r="P138" s="1" t="s">
        <v>21</v>
      </c>
      <c r="Q138" s="1" t="s">
        <v>21</v>
      </c>
      <c r="R138" s="1" t="s">
        <v>21</v>
      </c>
      <c r="S138" s="1" t="s">
        <v>21</v>
      </c>
      <c r="T138" s="1" t="s">
        <v>21</v>
      </c>
      <c r="U138" s="8">
        <v>8.01</v>
      </c>
      <c r="V138" s="8">
        <v>5.161</v>
      </c>
      <c r="W138" s="8">
        <v>11.186</v>
      </c>
      <c r="X138" s="1">
        <v>31</v>
      </c>
      <c r="Y138" s="8">
        <v>4.3870000000000005</v>
      </c>
      <c r="Z138" s="1">
        <v>20</v>
      </c>
      <c r="AA138" s="8">
        <v>5.904</v>
      </c>
      <c r="AB138" s="1">
        <v>33</v>
      </c>
      <c r="AC138" s="1" t="s">
        <v>24</v>
      </c>
    </row>
    <row r="139" spans="1:29" s="11" customFormat="1" ht="12.75">
      <c r="A139" s="47"/>
      <c r="B139" s="29">
        <v>137</v>
      </c>
      <c r="C139" s="3">
        <v>40232.39166666667</v>
      </c>
      <c r="D139" s="3">
        <v>40232.57083333333</v>
      </c>
      <c r="E139" s="7" t="s">
        <v>22</v>
      </c>
      <c r="F139" s="1" t="s">
        <v>21</v>
      </c>
      <c r="G139" s="1" t="s">
        <v>21</v>
      </c>
      <c r="H139" s="1" t="s">
        <v>21</v>
      </c>
      <c r="I139" s="1" t="s">
        <v>21</v>
      </c>
      <c r="J139" s="7" t="s">
        <v>22</v>
      </c>
      <c r="K139" s="7" t="s">
        <v>22</v>
      </c>
      <c r="L139" s="1" t="s">
        <v>21</v>
      </c>
      <c r="M139" s="1" t="s">
        <v>21</v>
      </c>
      <c r="N139" s="1" t="s">
        <v>21</v>
      </c>
      <c r="O139" s="1" t="s">
        <v>21</v>
      </c>
      <c r="P139" s="1" t="s">
        <v>21</v>
      </c>
      <c r="Q139" s="1" t="s">
        <v>21</v>
      </c>
      <c r="R139" s="1" t="s">
        <v>21</v>
      </c>
      <c r="S139" s="1" t="s">
        <v>21</v>
      </c>
      <c r="T139" s="1" t="s">
        <v>21</v>
      </c>
      <c r="U139" s="8">
        <v>5.34</v>
      </c>
      <c r="V139" s="8">
        <v>4.01</v>
      </c>
      <c r="W139" s="8">
        <v>11.143</v>
      </c>
      <c r="X139" s="1">
        <v>40</v>
      </c>
      <c r="Y139" s="8">
        <v>3.406</v>
      </c>
      <c r="Z139" s="1">
        <v>31</v>
      </c>
      <c r="AA139" s="8">
        <v>4.795</v>
      </c>
      <c r="AB139" s="1">
        <v>12</v>
      </c>
      <c r="AC139" s="1" t="s">
        <v>24</v>
      </c>
    </row>
    <row r="140" spans="1:29" s="11" customFormat="1" ht="12.75">
      <c r="A140" s="47"/>
      <c r="B140" s="2">
        <v>138</v>
      </c>
      <c r="C140" s="3">
        <v>40233.618055555555</v>
      </c>
      <c r="D140" s="3">
        <v>40233.70486111111</v>
      </c>
      <c r="E140" s="7" t="s">
        <v>22</v>
      </c>
      <c r="F140" s="1" t="s">
        <v>21</v>
      </c>
      <c r="G140" s="1" t="s">
        <v>21</v>
      </c>
      <c r="H140" s="1" t="s">
        <v>21</v>
      </c>
      <c r="I140" s="1" t="s">
        <v>21</v>
      </c>
      <c r="J140" s="1" t="s">
        <v>21</v>
      </c>
      <c r="K140" s="7" t="s">
        <v>22</v>
      </c>
      <c r="L140" s="1" t="s">
        <v>21</v>
      </c>
      <c r="M140" s="1" t="s">
        <v>21</v>
      </c>
      <c r="N140" s="1" t="s">
        <v>21</v>
      </c>
      <c r="O140" s="1" t="s">
        <v>21</v>
      </c>
      <c r="P140" s="1" t="s">
        <v>21</v>
      </c>
      <c r="Q140" s="1" t="s">
        <v>21</v>
      </c>
      <c r="R140" s="1" t="s">
        <v>21</v>
      </c>
      <c r="S140" s="1" t="s">
        <v>21</v>
      </c>
      <c r="T140" s="1" t="s">
        <v>21</v>
      </c>
      <c r="U140" s="8">
        <v>11.37</v>
      </c>
      <c r="V140" s="8">
        <v>2.5060000000000002</v>
      </c>
      <c r="W140" s="8">
        <v>20.291</v>
      </c>
      <c r="X140" s="1">
        <v>32</v>
      </c>
      <c r="Y140" s="8">
        <v>1.986</v>
      </c>
      <c r="Z140" s="1">
        <v>31</v>
      </c>
      <c r="AA140" s="8">
        <v>3.203</v>
      </c>
      <c r="AB140" s="1">
        <v>23</v>
      </c>
      <c r="AC140" s="1" t="s">
        <v>103</v>
      </c>
    </row>
    <row r="141" spans="1:29" ht="12.75">
      <c r="A141" s="47"/>
      <c r="B141" s="29">
        <v>139</v>
      </c>
      <c r="C141" s="3">
        <v>40234.508680555555</v>
      </c>
      <c r="D141" s="3">
        <v>40234.896527777775</v>
      </c>
      <c r="E141" s="7" t="s">
        <v>22</v>
      </c>
      <c r="F141" s="1" t="s">
        <v>21</v>
      </c>
      <c r="G141" s="1" t="s">
        <v>21</v>
      </c>
      <c r="H141" s="1" t="s">
        <v>21</v>
      </c>
      <c r="I141" s="1" t="s">
        <v>21</v>
      </c>
      <c r="J141" s="1" t="s">
        <v>21</v>
      </c>
      <c r="K141" s="7" t="s">
        <v>22</v>
      </c>
      <c r="L141" s="1" t="s">
        <v>21</v>
      </c>
      <c r="M141" s="1" t="s">
        <v>21</v>
      </c>
      <c r="N141" s="1" t="s">
        <v>21</v>
      </c>
      <c r="O141" s="1" t="s">
        <v>21</v>
      </c>
      <c r="P141" s="1" t="s">
        <v>21</v>
      </c>
      <c r="Q141" s="1" t="s">
        <v>21</v>
      </c>
      <c r="R141" s="1" t="s">
        <v>21</v>
      </c>
      <c r="S141" s="1" t="s">
        <v>21</v>
      </c>
      <c r="T141" s="1" t="s">
        <v>21</v>
      </c>
      <c r="U141" s="8">
        <v>4.37</v>
      </c>
      <c r="V141" s="8">
        <v>7.083</v>
      </c>
      <c r="W141" s="8">
        <v>6.786</v>
      </c>
      <c r="X141" s="1">
        <v>40</v>
      </c>
      <c r="Y141" s="8">
        <v>5.796</v>
      </c>
      <c r="Z141" s="1">
        <v>20</v>
      </c>
      <c r="AA141" s="8">
        <v>8.135</v>
      </c>
      <c r="AB141" s="1">
        <v>33</v>
      </c>
      <c r="AC141" s="1" t="s">
        <v>24</v>
      </c>
    </row>
    <row r="142" spans="1:29" ht="12.75">
      <c r="A142" s="47"/>
      <c r="B142" s="2">
        <v>140</v>
      </c>
      <c r="C142" s="3">
        <v>40234.89791666667</v>
      </c>
      <c r="D142" s="3">
        <v>40235.20694444444</v>
      </c>
      <c r="E142" s="7" t="s">
        <v>22</v>
      </c>
      <c r="F142" s="1" t="s">
        <v>21</v>
      </c>
      <c r="G142" s="1" t="s">
        <v>21</v>
      </c>
      <c r="H142" s="1" t="s">
        <v>21</v>
      </c>
      <c r="I142" s="1" t="s">
        <v>21</v>
      </c>
      <c r="J142" s="1" t="s">
        <v>21</v>
      </c>
      <c r="K142" s="7" t="s">
        <v>22</v>
      </c>
      <c r="L142" s="1" t="s">
        <v>21</v>
      </c>
      <c r="M142" s="1" t="s">
        <v>21</v>
      </c>
      <c r="N142" s="1" t="s">
        <v>21</v>
      </c>
      <c r="O142" s="1" t="s">
        <v>21</v>
      </c>
      <c r="P142" s="1" t="s">
        <v>21</v>
      </c>
      <c r="Q142" s="1" t="s">
        <v>21</v>
      </c>
      <c r="R142" s="1" t="s">
        <v>21</v>
      </c>
      <c r="S142" s="1" t="s">
        <v>21</v>
      </c>
      <c r="T142" s="1" t="s">
        <v>21</v>
      </c>
      <c r="U142" s="8">
        <v>60.65</v>
      </c>
      <c r="V142" s="8">
        <v>14.852</v>
      </c>
      <c r="W142" s="8">
        <v>160.978</v>
      </c>
      <c r="X142" s="1">
        <v>20</v>
      </c>
      <c r="Y142" s="8">
        <v>12.383</v>
      </c>
      <c r="Z142" s="1">
        <v>31</v>
      </c>
      <c r="AA142" s="8">
        <v>18.487</v>
      </c>
      <c r="AB142" s="1">
        <v>21</v>
      </c>
      <c r="AC142" s="1" t="s">
        <v>104</v>
      </c>
    </row>
    <row r="143" spans="1:29" ht="12.75">
      <c r="A143" s="47"/>
      <c r="B143" s="29">
        <v>141</v>
      </c>
      <c r="C143" s="3">
        <v>40235.46215277778</v>
      </c>
      <c r="D143" s="3">
        <v>40235.502430555556</v>
      </c>
      <c r="E143" s="7" t="s">
        <v>22</v>
      </c>
      <c r="F143" s="1" t="s">
        <v>21</v>
      </c>
      <c r="G143" s="1" t="s">
        <v>21</v>
      </c>
      <c r="H143" s="1" t="s">
        <v>21</v>
      </c>
      <c r="I143" s="1" t="s">
        <v>21</v>
      </c>
      <c r="J143" s="1" t="s">
        <v>21</v>
      </c>
      <c r="K143" s="7" t="s">
        <v>22</v>
      </c>
      <c r="L143" s="1" t="s">
        <v>21</v>
      </c>
      <c r="M143" s="1" t="s">
        <v>21</v>
      </c>
      <c r="N143" s="1" t="s">
        <v>21</v>
      </c>
      <c r="O143" s="1" t="s">
        <v>21</v>
      </c>
      <c r="P143" s="1" t="s">
        <v>21</v>
      </c>
      <c r="Q143" s="1" t="s">
        <v>21</v>
      </c>
      <c r="R143" s="1" t="s">
        <v>21</v>
      </c>
      <c r="S143" s="1" t="s">
        <v>21</v>
      </c>
      <c r="T143" s="1" t="s">
        <v>21</v>
      </c>
      <c r="U143" s="8">
        <v>23.84</v>
      </c>
      <c r="V143" s="8">
        <v>2.5869999999999997</v>
      </c>
      <c r="W143" s="8">
        <v>66.187</v>
      </c>
      <c r="X143" s="1">
        <v>32</v>
      </c>
      <c r="Y143" s="8">
        <v>1.713</v>
      </c>
      <c r="Z143" s="1">
        <v>12</v>
      </c>
      <c r="AA143" s="8">
        <v>3.755</v>
      </c>
      <c r="AB143" s="1">
        <v>32</v>
      </c>
      <c r="AC143" s="1" t="s">
        <v>105</v>
      </c>
    </row>
    <row r="144" spans="1:29" ht="12.75">
      <c r="A144" s="47"/>
      <c r="B144" s="2">
        <v>142</v>
      </c>
      <c r="C144" s="3">
        <v>40257.47048611112</v>
      </c>
      <c r="D144" s="3">
        <v>40257.654861111114</v>
      </c>
      <c r="E144" s="1" t="s">
        <v>21</v>
      </c>
      <c r="F144" s="1" t="s">
        <v>21</v>
      </c>
      <c r="G144" s="1" t="s">
        <v>21</v>
      </c>
      <c r="H144" s="1" t="s">
        <v>21</v>
      </c>
      <c r="I144" s="1" t="s">
        <v>21</v>
      </c>
      <c r="J144" s="1" t="s">
        <v>21</v>
      </c>
      <c r="K144" s="1" t="s">
        <v>21</v>
      </c>
      <c r="L144" s="1" t="s">
        <v>21</v>
      </c>
      <c r="M144" s="1" t="s">
        <v>21</v>
      </c>
      <c r="N144" s="1" t="s">
        <v>21</v>
      </c>
      <c r="O144" s="1" t="s">
        <v>21</v>
      </c>
      <c r="P144" s="1" t="s">
        <v>21</v>
      </c>
      <c r="Q144" s="1" t="s">
        <v>21</v>
      </c>
      <c r="R144" s="1" t="s">
        <v>21</v>
      </c>
      <c r="S144" s="1" t="s">
        <v>21</v>
      </c>
      <c r="T144" s="1" t="s">
        <v>21</v>
      </c>
      <c r="U144" s="8">
        <v>1.15</v>
      </c>
      <c r="V144" s="8">
        <v>1.003</v>
      </c>
      <c r="W144" s="8">
        <v>2.451</v>
      </c>
      <c r="X144" s="1">
        <v>10</v>
      </c>
      <c r="Y144" s="8">
        <v>0.871</v>
      </c>
      <c r="Z144" s="1">
        <v>22</v>
      </c>
      <c r="AA144" s="8">
        <v>1.164</v>
      </c>
      <c r="AB144" s="1">
        <v>30</v>
      </c>
      <c r="AC144" s="1" t="s">
        <v>24</v>
      </c>
    </row>
    <row r="145" spans="1:29" ht="12.75">
      <c r="A145" s="47"/>
      <c r="B145" s="29">
        <v>143</v>
      </c>
      <c r="C145" s="3">
        <v>40258.00034722222</v>
      </c>
      <c r="D145" s="3">
        <v>40258.291666666664</v>
      </c>
      <c r="E145" s="1" t="s">
        <v>21</v>
      </c>
      <c r="F145" s="1" t="s">
        <v>21</v>
      </c>
      <c r="G145" s="1" t="s">
        <v>21</v>
      </c>
      <c r="H145" s="1" t="s">
        <v>21</v>
      </c>
      <c r="I145" s="1" t="s">
        <v>21</v>
      </c>
      <c r="J145" s="1" t="s">
        <v>21</v>
      </c>
      <c r="K145" s="7" t="s">
        <v>22</v>
      </c>
      <c r="L145" s="1" t="s">
        <v>21</v>
      </c>
      <c r="M145" s="1" t="s">
        <v>21</v>
      </c>
      <c r="N145" s="1" t="s">
        <v>21</v>
      </c>
      <c r="O145" s="1" t="s">
        <v>21</v>
      </c>
      <c r="P145" s="1" t="s">
        <v>21</v>
      </c>
      <c r="Q145" s="1" t="s">
        <v>21</v>
      </c>
      <c r="R145" s="1" t="s">
        <v>21</v>
      </c>
      <c r="S145" s="1" t="s">
        <v>21</v>
      </c>
      <c r="T145" s="1" t="s">
        <v>21</v>
      </c>
      <c r="U145" s="8">
        <v>6.42</v>
      </c>
      <c r="V145" s="8">
        <v>7.955</v>
      </c>
      <c r="W145" s="8">
        <v>9.625</v>
      </c>
      <c r="X145" s="1">
        <v>33</v>
      </c>
      <c r="Y145" s="8">
        <v>6.823</v>
      </c>
      <c r="Z145" s="1">
        <v>20</v>
      </c>
      <c r="AA145" s="8">
        <v>9.425</v>
      </c>
      <c r="AB145" s="1">
        <v>33</v>
      </c>
      <c r="AC145" s="1" t="s">
        <v>36</v>
      </c>
    </row>
    <row r="146" spans="1:29" ht="12.75">
      <c r="A146" s="47"/>
      <c r="B146" s="2">
        <v>144</v>
      </c>
      <c r="C146" s="3">
        <v>40258.63090277778</v>
      </c>
      <c r="D146" s="3">
        <v>40258.67361111111</v>
      </c>
      <c r="E146" s="1" t="s">
        <v>21</v>
      </c>
      <c r="F146" s="1" t="s">
        <v>21</v>
      </c>
      <c r="G146" s="1" t="s">
        <v>21</v>
      </c>
      <c r="H146" s="1" t="s">
        <v>21</v>
      </c>
      <c r="I146" s="1" t="s">
        <v>21</v>
      </c>
      <c r="J146" s="1" t="s">
        <v>21</v>
      </c>
      <c r="K146" s="7" t="s">
        <v>22</v>
      </c>
      <c r="L146" s="1" t="s">
        <v>21</v>
      </c>
      <c r="M146" s="1" t="s">
        <v>21</v>
      </c>
      <c r="N146" s="1" t="s">
        <v>21</v>
      </c>
      <c r="O146" s="1" t="s">
        <v>21</v>
      </c>
      <c r="P146" s="1" t="s">
        <v>21</v>
      </c>
      <c r="Q146" s="1" t="s">
        <v>21</v>
      </c>
      <c r="R146" s="1" t="s">
        <v>21</v>
      </c>
      <c r="S146" s="1" t="s">
        <v>21</v>
      </c>
      <c r="T146" s="1" t="s">
        <v>21</v>
      </c>
      <c r="U146" s="8">
        <v>5.37</v>
      </c>
      <c r="V146" s="8">
        <v>1.276</v>
      </c>
      <c r="W146" s="8">
        <v>7.696</v>
      </c>
      <c r="X146" s="1">
        <v>20</v>
      </c>
      <c r="Y146" s="8">
        <v>1.129</v>
      </c>
      <c r="Z146" s="1">
        <v>43</v>
      </c>
      <c r="AA146" s="8">
        <v>1.542</v>
      </c>
      <c r="AB146" s="1">
        <v>33</v>
      </c>
      <c r="AC146" s="1" t="s">
        <v>26</v>
      </c>
    </row>
    <row r="147" spans="1:29" s="11" customFormat="1" ht="12.75">
      <c r="A147" s="47"/>
      <c r="B147" s="6">
        <v>145</v>
      </c>
      <c r="C147" s="12">
        <v>40263.26875</v>
      </c>
      <c r="D147" s="12">
        <v>40263.52951388889</v>
      </c>
      <c r="E147" s="11" t="s">
        <v>21</v>
      </c>
      <c r="F147" s="11" t="s">
        <v>21</v>
      </c>
      <c r="G147" s="11" t="s">
        <v>21</v>
      </c>
      <c r="H147" s="11" t="s">
        <v>21</v>
      </c>
      <c r="I147" s="11" t="s">
        <v>21</v>
      </c>
      <c r="J147" s="11" t="s">
        <v>21</v>
      </c>
      <c r="K147" s="11" t="s">
        <v>21</v>
      </c>
      <c r="L147" s="11" t="s">
        <v>21</v>
      </c>
      <c r="M147" s="11" t="s">
        <v>21</v>
      </c>
      <c r="N147" s="11" t="s">
        <v>21</v>
      </c>
      <c r="O147" s="11" t="s">
        <v>21</v>
      </c>
      <c r="P147" s="11" t="s">
        <v>21</v>
      </c>
      <c r="Q147" s="11" t="s">
        <v>21</v>
      </c>
      <c r="R147" s="11" t="s">
        <v>21</v>
      </c>
      <c r="S147" s="11" t="s">
        <v>21</v>
      </c>
      <c r="T147" s="11" t="s">
        <v>21</v>
      </c>
      <c r="U147" s="13">
        <v>19.73</v>
      </c>
      <c r="V147" s="13">
        <v>12.085</v>
      </c>
      <c r="W147" s="13">
        <v>28.745</v>
      </c>
      <c r="X147" s="11">
        <v>22</v>
      </c>
      <c r="Y147" s="13">
        <v>10.53</v>
      </c>
      <c r="Z147" s="11">
        <v>43</v>
      </c>
      <c r="AA147" s="13">
        <v>14.13</v>
      </c>
      <c r="AB147" s="11">
        <v>33</v>
      </c>
      <c r="AC147" s="11" t="s">
        <v>106</v>
      </c>
    </row>
    <row r="148" spans="1:29" s="11" customFormat="1" ht="12.75">
      <c r="A148" s="47"/>
      <c r="B148" s="9">
        <v>146</v>
      </c>
      <c r="C148" s="12">
        <v>40263.90520833334</v>
      </c>
      <c r="D148" s="12">
        <v>40263.98090277778</v>
      </c>
      <c r="E148" s="11" t="s">
        <v>21</v>
      </c>
      <c r="F148" s="11" t="s">
        <v>21</v>
      </c>
      <c r="G148" s="11" t="s">
        <v>21</v>
      </c>
      <c r="H148" s="11" t="s">
        <v>21</v>
      </c>
      <c r="I148" s="11" t="s">
        <v>21</v>
      </c>
      <c r="J148" s="11" t="s">
        <v>21</v>
      </c>
      <c r="K148" s="11" t="s">
        <v>21</v>
      </c>
      <c r="L148" s="11" t="s">
        <v>21</v>
      </c>
      <c r="M148" s="11" t="s">
        <v>21</v>
      </c>
      <c r="N148" s="11" t="s">
        <v>21</v>
      </c>
      <c r="O148" s="11" t="s">
        <v>21</v>
      </c>
      <c r="P148" s="11" t="s">
        <v>21</v>
      </c>
      <c r="Q148" s="11" t="s">
        <v>21</v>
      </c>
      <c r="R148" s="11" t="s">
        <v>21</v>
      </c>
      <c r="S148" s="11" t="s">
        <v>21</v>
      </c>
      <c r="T148" s="11" t="s">
        <v>21</v>
      </c>
      <c r="U148" s="13">
        <v>10.41</v>
      </c>
      <c r="V148" s="13">
        <v>4.5969999999999995</v>
      </c>
      <c r="W148" s="13">
        <v>20.061</v>
      </c>
      <c r="X148" s="11">
        <v>33</v>
      </c>
      <c r="Y148" s="13">
        <v>3.778</v>
      </c>
      <c r="Z148" s="11">
        <v>10</v>
      </c>
      <c r="AA148" s="13">
        <v>5.612</v>
      </c>
      <c r="AB148" s="11">
        <v>23</v>
      </c>
      <c r="AC148" s="11" t="s">
        <v>65</v>
      </c>
    </row>
    <row r="149" spans="1:29" s="11" customFormat="1" ht="12.75">
      <c r="A149" s="47"/>
      <c r="B149" s="6">
        <v>147</v>
      </c>
      <c r="C149" s="12">
        <v>40264.14166666667</v>
      </c>
      <c r="D149" s="12">
        <v>40264.25625</v>
      </c>
      <c r="E149" s="11" t="s">
        <v>21</v>
      </c>
      <c r="F149" s="11" t="s">
        <v>21</v>
      </c>
      <c r="G149" s="11" t="s">
        <v>21</v>
      </c>
      <c r="H149" s="11" t="s">
        <v>21</v>
      </c>
      <c r="I149" s="11" t="s">
        <v>21</v>
      </c>
      <c r="J149" s="11" t="s">
        <v>21</v>
      </c>
      <c r="K149" s="11" t="s">
        <v>21</v>
      </c>
      <c r="L149" s="11" t="s">
        <v>21</v>
      </c>
      <c r="M149" s="11" t="s">
        <v>21</v>
      </c>
      <c r="N149" s="11" t="s">
        <v>21</v>
      </c>
      <c r="O149" s="11" t="s">
        <v>21</v>
      </c>
      <c r="P149" s="11" t="s">
        <v>21</v>
      </c>
      <c r="Q149" s="11" t="s">
        <v>21</v>
      </c>
      <c r="R149" s="11" t="s">
        <v>21</v>
      </c>
      <c r="S149" s="11" t="s">
        <v>21</v>
      </c>
      <c r="T149" s="11" t="s">
        <v>21</v>
      </c>
      <c r="U149" s="13">
        <v>10.37</v>
      </c>
      <c r="V149" s="13">
        <v>4.553</v>
      </c>
      <c r="W149" s="13">
        <v>18.107</v>
      </c>
      <c r="X149" s="11">
        <v>33</v>
      </c>
      <c r="Y149" s="13">
        <v>3.792</v>
      </c>
      <c r="Z149" s="11">
        <v>31</v>
      </c>
      <c r="AA149" s="13">
        <v>5.247</v>
      </c>
      <c r="AB149" s="11">
        <v>23</v>
      </c>
      <c r="AC149" s="11" t="s">
        <v>29</v>
      </c>
    </row>
    <row r="150" spans="1:29" s="11" customFormat="1" ht="12.75">
      <c r="A150" s="47"/>
      <c r="B150" s="9">
        <v>148</v>
      </c>
      <c r="C150" s="12">
        <v>40264.99027777778</v>
      </c>
      <c r="D150" s="12">
        <v>40265.133680555555</v>
      </c>
      <c r="E150" s="11" t="s">
        <v>21</v>
      </c>
      <c r="F150" s="11" t="s">
        <v>21</v>
      </c>
      <c r="G150" s="11" t="s">
        <v>21</v>
      </c>
      <c r="H150" s="11" t="s">
        <v>21</v>
      </c>
      <c r="I150" s="11" t="s">
        <v>21</v>
      </c>
      <c r="J150" s="11" t="s">
        <v>21</v>
      </c>
      <c r="K150" s="11" t="s">
        <v>21</v>
      </c>
      <c r="L150" s="11" t="s">
        <v>21</v>
      </c>
      <c r="M150" s="11" t="s">
        <v>21</v>
      </c>
      <c r="N150" s="11" t="s">
        <v>21</v>
      </c>
      <c r="O150" s="11" t="s">
        <v>21</v>
      </c>
      <c r="P150" s="11" t="s">
        <v>21</v>
      </c>
      <c r="Q150" s="11" t="s">
        <v>21</v>
      </c>
      <c r="R150" s="11" t="s">
        <v>21</v>
      </c>
      <c r="S150" s="11" t="s">
        <v>21</v>
      </c>
      <c r="T150" s="11" t="s">
        <v>21</v>
      </c>
      <c r="U150" s="13">
        <v>5.91</v>
      </c>
      <c r="V150" s="13">
        <v>3.271</v>
      </c>
      <c r="W150" s="13">
        <v>11.788</v>
      </c>
      <c r="X150" s="11">
        <v>23</v>
      </c>
      <c r="Y150" s="13">
        <v>2.774</v>
      </c>
      <c r="Z150" s="11">
        <v>20</v>
      </c>
      <c r="AA150" s="13">
        <v>3.9939999999999998</v>
      </c>
      <c r="AB150" s="11">
        <v>33</v>
      </c>
      <c r="AC150" s="11" t="s">
        <v>73</v>
      </c>
    </row>
    <row r="151" spans="1:29" s="11" customFormat="1" ht="12.75">
      <c r="A151" s="47"/>
      <c r="B151" s="6">
        <v>149</v>
      </c>
      <c r="C151" s="12">
        <v>40267.45972222222</v>
      </c>
      <c r="D151" s="12">
        <v>40267.58715277778</v>
      </c>
      <c r="E151" s="11" t="s">
        <v>21</v>
      </c>
      <c r="F151" s="11" t="s">
        <v>21</v>
      </c>
      <c r="G151" s="11" t="s">
        <v>21</v>
      </c>
      <c r="H151" s="11" t="s">
        <v>21</v>
      </c>
      <c r="I151" s="11" t="s">
        <v>21</v>
      </c>
      <c r="J151" s="11" t="s">
        <v>21</v>
      </c>
      <c r="K151" s="11" t="s">
        <v>21</v>
      </c>
      <c r="L151" s="11" t="s">
        <v>21</v>
      </c>
      <c r="M151" s="11" t="s">
        <v>21</v>
      </c>
      <c r="N151" s="11" t="s">
        <v>21</v>
      </c>
      <c r="O151" s="11" t="s">
        <v>21</v>
      </c>
      <c r="P151" s="11" t="s">
        <v>21</v>
      </c>
      <c r="Q151" s="11" t="s">
        <v>21</v>
      </c>
      <c r="R151" s="11" t="s">
        <v>21</v>
      </c>
      <c r="S151" s="11" t="s">
        <v>21</v>
      </c>
      <c r="T151" s="11" t="s">
        <v>21</v>
      </c>
      <c r="U151" s="13">
        <v>2.54</v>
      </c>
      <c r="V151" s="13">
        <v>1.976</v>
      </c>
      <c r="W151" s="13">
        <v>5.1</v>
      </c>
      <c r="X151" s="11">
        <v>41</v>
      </c>
      <c r="Y151" s="13">
        <v>1.526</v>
      </c>
      <c r="Z151" s="11">
        <v>20</v>
      </c>
      <c r="AA151" s="13">
        <v>2.443</v>
      </c>
      <c r="AB151" s="11">
        <v>33</v>
      </c>
      <c r="AC151" s="11" t="s">
        <v>107</v>
      </c>
    </row>
    <row r="152" spans="1:29" s="11" customFormat="1" ht="12.75">
      <c r="A152" s="47"/>
      <c r="B152" s="9">
        <v>150</v>
      </c>
      <c r="C152" s="12">
        <v>40267.74548611112</v>
      </c>
      <c r="D152" s="12">
        <v>40267.792708333334</v>
      </c>
      <c r="E152" s="11" t="s">
        <v>21</v>
      </c>
      <c r="F152" s="11" t="s">
        <v>21</v>
      </c>
      <c r="G152" s="11" t="s">
        <v>21</v>
      </c>
      <c r="H152" s="11" t="s">
        <v>21</v>
      </c>
      <c r="I152" s="11" t="s">
        <v>21</v>
      </c>
      <c r="J152" s="11" t="s">
        <v>21</v>
      </c>
      <c r="K152" s="11" t="s">
        <v>21</v>
      </c>
      <c r="L152" s="11" t="s">
        <v>21</v>
      </c>
      <c r="M152" s="11" t="s">
        <v>21</v>
      </c>
      <c r="N152" s="11" t="s">
        <v>21</v>
      </c>
      <c r="O152" s="11" t="s">
        <v>21</v>
      </c>
      <c r="P152" s="11" t="s">
        <v>21</v>
      </c>
      <c r="Q152" s="11" t="s">
        <v>21</v>
      </c>
      <c r="R152" s="11" t="s">
        <v>21</v>
      </c>
      <c r="S152" s="11" t="s">
        <v>21</v>
      </c>
      <c r="T152" s="11" t="s">
        <v>21</v>
      </c>
      <c r="U152" s="13">
        <v>11.31</v>
      </c>
      <c r="V152" s="13">
        <v>1.445</v>
      </c>
      <c r="W152" s="13">
        <v>16.06</v>
      </c>
      <c r="X152" s="11">
        <v>11</v>
      </c>
      <c r="Y152" s="13">
        <v>0.974</v>
      </c>
      <c r="Z152" s="11">
        <v>20</v>
      </c>
      <c r="AA152" s="13">
        <v>1.686</v>
      </c>
      <c r="AB152" s="11">
        <v>23</v>
      </c>
      <c r="AC152" s="11" t="s">
        <v>108</v>
      </c>
    </row>
    <row r="153" spans="1:29" s="11" customFormat="1" ht="12.75">
      <c r="A153" s="47"/>
      <c r="B153" s="6">
        <v>151</v>
      </c>
      <c r="C153" s="12">
        <v>40268.56770833333</v>
      </c>
      <c r="D153" s="12">
        <v>40268.63576388889</v>
      </c>
      <c r="E153" s="11" t="s">
        <v>21</v>
      </c>
      <c r="F153" s="11" t="s">
        <v>21</v>
      </c>
      <c r="G153" s="11" t="s">
        <v>21</v>
      </c>
      <c r="H153" s="11" t="s">
        <v>21</v>
      </c>
      <c r="I153" s="11" t="s">
        <v>21</v>
      </c>
      <c r="J153" s="11" t="s">
        <v>21</v>
      </c>
      <c r="K153" s="11" t="s">
        <v>21</v>
      </c>
      <c r="L153" s="11" t="s">
        <v>21</v>
      </c>
      <c r="M153" s="11" t="s">
        <v>21</v>
      </c>
      <c r="N153" s="11" t="s">
        <v>21</v>
      </c>
      <c r="O153" s="11" t="s">
        <v>21</v>
      </c>
      <c r="P153" s="11" t="s">
        <v>21</v>
      </c>
      <c r="Q153" s="11" t="s">
        <v>21</v>
      </c>
      <c r="R153" s="11" t="s">
        <v>21</v>
      </c>
      <c r="S153" s="11" t="s">
        <v>21</v>
      </c>
      <c r="T153" s="11" t="s">
        <v>21</v>
      </c>
      <c r="U153" s="13">
        <v>12.1</v>
      </c>
      <c r="V153" s="13">
        <v>2.484</v>
      </c>
      <c r="W153" s="13">
        <v>17.647</v>
      </c>
      <c r="X153" s="11">
        <v>13</v>
      </c>
      <c r="Y153" s="13">
        <v>1.884</v>
      </c>
      <c r="Z153" s="11">
        <v>20</v>
      </c>
      <c r="AA153" s="13">
        <v>3.198</v>
      </c>
      <c r="AB153" s="11">
        <v>30</v>
      </c>
      <c r="AC153" s="11" t="s">
        <v>78</v>
      </c>
    </row>
    <row r="154" spans="1:29" s="11" customFormat="1" ht="12.75">
      <c r="A154" s="47"/>
      <c r="B154" s="9">
        <v>152</v>
      </c>
      <c r="C154" s="12">
        <v>40268.90451388889</v>
      </c>
      <c r="D154" s="12">
        <v>40269.354513888895</v>
      </c>
      <c r="E154" s="11" t="s">
        <v>21</v>
      </c>
      <c r="F154" s="11" t="s">
        <v>21</v>
      </c>
      <c r="G154" s="11" t="s">
        <v>21</v>
      </c>
      <c r="H154" s="11" t="s">
        <v>21</v>
      </c>
      <c r="I154" s="11" t="s">
        <v>21</v>
      </c>
      <c r="J154" s="11" t="s">
        <v>21</v>
      </c>
      <c r="K154" s="11" t="s">
        <v>21</v>
      </c>
      <c r="L154" s="11" t="s">
        <v>21</v>
      </c>
      <c r="M154" s="11" t="s">
        <v>21</v>
      </c>
      <c r="N154" s="11" t="s">
        <v>21</v>
      </c>
      <c r="O154" s="11" t="s">
        <v>21</v>
      </c>
      <c r="P154" s="11" t="s">
        <v>21</v>
      </c>
      <c r="Q154" s="11" t="s">
        <v>21</v>
      </c>
      <c r="R154" s="11" t="s">
        <v>21</v>
      </c>
      <c r="S154" s="11" t="s">
        <v>21</v>
      </c>
      <c r="T154" s="11" t="s">
        <v>21</v>
      </c>
      <c r="U154" s="13">
        <v>12.75</v>
      </c>
      <c r="V154" s="13">
        <v>10.214</v>
      </c>
      <c r="W154" s="13">
        <v>39.796</v>
      </c>
      <c r="X154" s="11">
        <v>42</v>
      </c>
      <c r="Y154" s="13">
        <v>8.752</v>
      </c>
      <c r="Z154" s="11">
        <v>43</v>
      </c>
      <c r="AA154" s="13">
        <v>11.464</v>
      </c>
      <c r="AB154" s="11">
        <v>23</v>
      </c>
      <c r="AC154" s="11" t="s">
        <v>82</v>
      </c>
    </row>
    <row r="155" spans="1:29" s="11" customFormat="1" ht="12.75">
      <c r="A155" s="47"/>
      <c r="B155" s="6">
        <v>153</v>
      </c>
      <c r="C155" s="12">
        <v>40271.77777777778</v>
      </c>
      <c r="D155" s="12">
        <v>40272.087847222225</v>
      </c>
      <c r="E155" s="11" t="s">
        <v>21</v>
      </c>
      <c r="F155" s="11" t="s">
        <v>21</v>
      </c>
      <c r="G155" s="11" t="s">
        <v>21</v>
      </c>
      <c r="H155" s="11" t="s">
        <v>21</v>
      </c>
      <c r="I155" s="11" t="s">
        <v>21</v>
      </c>
      <c r="J155" s="11" t="s">
        <v>21</v>
      </c>
      <c r="K155" s="11" t="s">
        <v>21</v>
      </c>
      <c r="L155" s="11" t="s">
        <v>21</v>
      </c>
      <c r="M155" s="11" t="s">
        <v>21</v>
      </c>
      <c r="N155" s="11" t="s">
        <v>21</v>
      </c>
      <c r="O155" s="11" t="s">
        <v>21</v>
      </c>
      <c r="P155" s="11" t="s">
        <v>21</v>
      </c>
      <c r="Q155" s="11" t="s">
        <v>21</v>
      </c>
      <c r="R155" s="11" t="s">
        <v>21</v>
      </c>
      <c r="S155" s="11" t="s">
        <v>21</v>
      </c>
      <c r="T155" s="11" t="s">
        <v>21</v>
      </c>
      <c r="U155" s="13">
        <v>9.16</v>
      </c>
      <c r="V155" s="13">
        <v>14.257</v>
      </c>
      <c r="W155" s="13">
        <v>19.161</v>
      </c>
      <c r="X155" s="11">
        <v>33</v>
      </c>
      <c r="Y155" s="13">
        <v>12.462</v>
      </c>
      <c r="Z155" s="11">
        <v>20</v>
      </c>
      <c r="AA155" s="13">
        <v>16.536</v>
      </c>
      <c r="AB155" s="11">
        <v>23</v>
      </c>
      <c r="AC155" s="11" t="s">
        <v>49</v>
      </c>
    </row>
    <row r="156" spans="1:29" s="11" customFormat="1" ht="12.75">
      <c r="A156" s="47"/>
      <c r="B156" s="9">
        <v>154</v>
      </c>
      <c r="C156" s="12">
        <v>40299.17673611111</v>
      </c>
      <c r="D156" s="12">
        <v>40299.26076388889</v>
      </c>
      <c r="E156" s="11" t="s">
        <v>21</v>
      </c>
      <c r="F156" s="11" t="s">
        <v>21</v>
      </c>
      <c r="G156" s="11" t="s">
        <v>21</v>
      </c>
      <c r="H156" s="11" t="s">
        <v>21</v>
      </c>
      <c r="I156" s="11" t="s">
        <v>21</v>
      </c>
      <c r="J156" s="11" t="s">
        <v>21</v>
      </c>
      <c r="K156" s="11" t="s">
        <v>21</v>
      </c>
      <c r="L156" s="11" t="s">
        <v>21</v>
      </c>
      <c r="M156" s="11" t="s">
        <v>21</v>
      </c>
      <c r="N156" s="11" t="s">
        <v>21</v>
      </c>
      <c r="O156" s="11" t="s">
        <v>21</v>
      </c>
      <c r="P156" s="11" t="s">
        <v>21</v>
      </c>
      <c r="Q156" s="11" t="s">
        <v>21</v>
      </c>
      <c r="R156" s="11" t="s">
        <v>21</v>
      </c>
      <c r="S156" s="11" t="s">
        <v>21</v>
      </c>
      <c r="T156" s="11" t="s">
        <v>21</v>
      </c>
      <c r="U156" s="13">
        <v>3.78</v>
      </c>
      <c r="V156" s="13">
        <v>1.292</v>
      </c>
      <c r="W156" s="13">
        <v>8.392</v>
      </c>
      <c r="X156" s="11">
        <v>30</v>
      </c>
      <c r="Y156" s="13">
        <v>1.053</v>
      </c>
      <c r="Z156" s="11">
        <v>22</v>
      </c>
      <c r="AA156" s="13">
        <v>1.532</v>
      </c>
      <c r="AB156" s="11">
        <v>30</v>
      </c>
      <c r="AC156" s="11" t="s">
        <v>72</v>
      </c>
    </row>
    <row r="157" spans="1:29" s="11" customFormat="1" ht="12.75">
      <c r="A157" s="47"/>
      <c r="B157" s="6">
        <v>155</v>
      </c>
      <c r="C157" s="12">
        <v>40299.296875</v>
      </c>
      <c r="D157" s="12">
        <v>40299.43715277778</v>
      </c>
      <c r="E157" s="11" t="s">
        <v>21</v>
      </c>
      <c r="F157" s="11" t="s">
        <v>21</v>
      </c>
      <c r="G157" s="11" t="s">
        <v>21</v>
      </c>
      <c r="H157" s="11" t="s">
        <v>21</v>
      </c>
      <c r="I157" s="11" t="s">
        <v>21</v>
      </c>
      <c r="J157" s="11" t="s">
        <v>21</v>
      </c>
      <c r="K157" s="11" t="s">
        <v>21</v>
      </c>
      <c r="L157" s="11" t="s">
        <v>21</v>
      </c>
      <c r="M157" s="11" t="s">
        <v>21</v>
      </c>
      <c r="N157" s="11" t="s">
        <v>21</v>
      </c>
      <c r="O157" s="11" t="s">
        <v>21</v>
      </c>
      <c r="P157" s="11" t="s">
        <v>21</v>
      </c>
      <c r="Q157" s="11" t="s">
        <v>21</v>
      </c>
      <c r="R157" s="11" t="s">
        <v>21</v>
      </c>
      <c r="S157" s="11" t="s">
        <v>21</v>
      </c>
      <c r="T157" s="11" t="s">
        <v>21</v>
      </c>
      <c r="U157" s="13">
        <v>1.62</v>
      </c>
      <c r="V157" s="13">
        <v>1.168</v>
      </c>
      <c r="W157" s="13">
        <v>2.539</v>
      </c>
      <c r="X157" s="11">
        <v>30</v>
      </c>
      <c r="Y157" s="13">
        <v>0.933</v>
      </c>
      <c r="Z157" s="11">
        <v>22</v>
      </c>
      <c r="AA157" s="13">
        <v>1.397</v>
      </c>
      <c r="AB157" s="11">
        <v>30</v>
      </c>
      <c r="AC157" s="11" t="s">
        <v>73</v>
      </c>
    </row>
    <row r="158" spans="1:29" s="11" customFormat="1" ht="12.75">
      <c r="A158" s="47"/>
      <c r="B158" s="9">
        <v>156</v>
      </c>
      <c r="C158" s="12">
        <v>40299.55208333333</v>
      </c>
      <c r="D158" s="12">
        <v>40300.62256944445</v>
      </c>
      <c r="E158" s="11" t="s">
        <v>21</v>
      </c>
      <c r="F158" s="11" t="s">
        <v>21</v>
      </c>
      <c r="G158" s="11" t="s">
        <v>21</v>
      </c>
      <c r="H158" s="11" t="s">
        <v>21</v>
      </c>
      <c r="I158" s="11" t="s">
        <v>21</v>
      </c>
      <c r="J158" s="11" t="s">
        <v>21</v>
      </c>
      <c r="K158" s="11" t="s">
        <v>21</v>
      </c>
      <c r="L158" s="11" t="s">
        <v>21</v>
      </c>
      <c r="M158" s="11" t="s">
        <v>21</v>
      </c>
      <c r="N158" s="11" t="s">
        <v>21</v>
      </c>
      <c r="O158" s="11" t="s">
        <v>21</v>
      </c>
      <c r="P158" s="11" t="s">
        <v>21</v>
      </c>
      <c r="Q158" s="11" t="s">
        <v>21</v>
      </c>
      <c r="R158" s="11" t="s">
        <v>21</v>
      </c>
      <c r="S158" s="11" t="s">
        <v>21</v>
      </c>
      <c r="T158" s="11" t="s">
        <v>21</v>
      </c>
      <c r="U158" s="13">
        <v>14.33</v>
      </c>
      <c r="V158" s="13">
        <v>30.92</v>
      </c>
      <c r="W158" s="13">
        <v>19.075</v>
      </c>
      <c r="X158" s="11">
        <v>23</v>
      </c>
      <c r="Y158" s="13">
        <v>26.228</v>
      </c>
      <c r="Z158" s="11">
        <v>43</v>
      </c>
      <c r="AA158" s="13">
        <v>35.313</v>
      </c>
      <c r="AB158" s="11">
        <v>23</v>
      </c>
      <c r="AC158" s="11" t="s">
        <v>36</v>
      </c>
    </row>
    <row r="159" spans="1:29" s="11" customFormat="1" ht="12.75">
      <c r="A159" s="47"/>
      <c r="B159" s="6">
        <v>157</v>
      </c>
      <c r="C159" s="12">
        <v>40303.21423611112</v>
      </c>
      <c r="D159" s="12">
        <v>40303.35659722223</v>
      </c>
      <c r="E159" s="11" t="s">
        <v>21</v>
      </c>
      <c r="F159" s="11" t="s">
        <v>21</v>
      </c>
      <c r="G159" s="11" t="s">
        <v>21</v>
      </c>
      <c r="H159" s="11" t="s">
        <v>21</v>
      </c>
      <c r="I159" s="11" t="s">
        <v>21</v>
      </c>
      <c r="J159" s="11" t="s">
        <v>21</v>
      </c>
      <c r="K159" s="11" t="s">
        <v>21</v>
      </c>
      <c r="L159" s="11" t="s">
        <v>21</v>
      </c>
      <c r="M159" s="11" t="s">
        <v>21</v>
      </c>
      <c r="N159" s="11" t="s">
        <v>21</v>
      </c>
      <c r="O159" s="11" t="s">
        <v>21</v>
      </c>
      <c r="P159" s="11" t="s">
        <v>21</v>
      </c>
      <c r="Q159" s="11" t="s">
        <v>21</v>
      </c>
      <c r="R159" s="11" t="s">
        <v>21</v>
      </c>
      <c r="S159" s="11" t="s">
        <v>21</v>
      </c>
      <c r="T159" s="11" t="s">
        <v>21</v>
      </c>
      <c r="U159" s="13">
        <v>4.74</v>
      </c>
      <c r="V159" s="13">
        <v>3.6950000000000003</v>
      </c>
      <c r="W159" s="13">
        <v>6.459</v>
      </c>
      <c r="X159" s="11">
        <v>41</v>
      </c>
      <c r="Y159" s="13">
        <v>3.069</v>
      </c>
      <c r="Z159" s="11">
        <v>43</v>
      </c>
      <c r="AA159" s="13">
        <v>4.594</v>
      </c>
      <c r="AB159" s="11">
        <v>33</v>
      </c>
      <c r="AC159" s="11" t="s">
        <v>104</v>
      </c>
    </row>
    <row r="160" spans="1:29" s="11" customFormat="1" ht="12.75">
      <c r="A160" s="47"/>
      <c r="B160" s="9">
        <v>158</v>
      </c>
      <c r="C160" s="12">
        <v>40303.539930555555</v>
      </c>
      <c r="D160" s="12">
        <v>40303.70486111111</v>
      </c>
      <c r="E160" s="11" t="s">
        <v>21</v>
      </c>
      <c r="F160" s="11" t="s">
        <v>21</v>
      </c>
      <c r="G160" s="11" t="s">
        <v>21</v>
      </c>
      <c r="H160" s="11" t="s">
        <v>21</v>
      </c>
      <c r="I160" s="11" t="s">
        <v>21</v>
      </c>
      <c r="J160" s="11" t="s">
        <v>21</v>
      </c>
      <c r="K160" s="11" t="s">
        <v>21</v>
      </c>
      <c r="L160" s="11" t="s">
        <v>21</v>
      </c>
      <c r="M160" s="11" t="s">
        <v>21</v>
      </c>
      <c r="N160" s="11" t="s">
        <v>21</v>
      </c>
      <c r="O160" s="11" t="s">
        <v>21</v>
      </c>
      <c r="P160" s="11" t="s">
        <v>21</v>
      </c>
      <c r="Q160" s="11" t="s">
        <v>21</v>
      </c>
      <c r="R160" s="11" t="s">
        <v>21</v>
      </c>
      <c r="S160" s="11" t="s">
        <v>21</v>
      </c>
      <c r="T160" s="11" t="s">
        <v>21</v>
      </c>
      <c r="U160" s="13">
        <v>9.88</v>
      </c>
      <c r="V160" s="13">
        <v>6.177</v>
      </c>
      <c r="W160" s="13">
        <v>15.55</v>
      </c>
      <c r="X160" s="11">
        <v>33</v>
      </c>
      <c r="Y160" s="13">
        <v>5.163</v>
      </c>
      <c r="Z160" s="11">
        <v>43</v>
      </c>
      <c r="AA160" s="13">
        <v>7.237</v>
      </c>
      <c r="AB160" s="11">
        <v>33</v>
      </c>
      <c r="AC160" s="11" t="s">
        <v>68</v>
      </c>
    </row>
    <row r="161" spans="1:29" s="11" customFormat="1" ht="12.75">
      <c r="A161" s="47"/>
      <c r="B161" s="6">
        <v>159</v>
      </c>
      <c r="C161" s="12">
        <v>40306.79583333333</v>
      </c>
      <c r="D161" s="12">
        <v>40306.98090277778</v>
      </c>
      <c r="E161" s="11" t="s">
        <v>21</v>
      </c>
      <c r="F161" s="11" t="s">
        <v>21</v>
      </c>
      <c r="G161" s="11" t="s">
        <v>21</v>
      </c>
      <c r="H161" s="11" t="s">
        <v>21</v>
      </c>
      <c r="I161" s="11" t="s">
        <v>21</v>
      </c>
      <c r="J161" s="11" t="s">
        <v>21</v>
      </c>
      <c r="K161" s="11" t="s">
        <v>21</v>
      </c>
      <c r="L161" s="11" t="s">
        <v>21</v>
      </c>
      <c r="M161" s="11" t="s">
        <v>21</v>
      </c>
      <c r="N161" s="11" t="s">
        <v>21</v>
      </c>
      <c r="O161" s="11" t="s">
        <v>21</v>
      </c>
      <c r="P161" s="11" t="s">
        <v>21</v>
      </c>
      <c r="Q161" s="11" t="s">
        <v>21</v>
      </c>
      <c r="R161" s="11" t="s">
        <v>21</v>
      </c>
      <c r="S161" s="11" t="s">
        <v>21</v>
      </c>
      <c r="T161" s="11" t="s">
        <v>21</v>
      </c>
      <c r="U161" s="13">
        <v>8.71</v>
      </c>
      <c r="V161" s="13">
        <v>5.737</v>
      </c>
      <c r="W161" s="13">
        <v>15.969</v>
      </c>
      <c r="X161" s="11">
        <v>33</v>
      </c>
      <c r="Y161" s="13">
        <v>4.689</v>
      </c>
      <c r="Z161" s="11">
        <v>21</v>
      </c>
      <c r="AA161" s="13">
        <v>6.849</v>
      </c>
      <c r="AB161" s="11">
        <v>33</v>
      </c>
      <c r="AC161" s="11" t="s">
        <v>25</v>
      </c>
    </row>
    <row r="162" spans="1:29" s="11" customFormat="1" ht="12.75">
      <c r="A162" s="47"/>
      <c r="B162" s="9">
        <v>160</v>
      </c>
      <c r="C162" s="12">
        <v>40307.51770833333</v>
      </c>
      <c r="D162" s="12">
        <v>40307.73854166667</v>
      </c>
      <c r="E162" s="11" t="s">
        <v>21</v>
      </c>
      <c r="F162" s="11" t="s">
        <v>21</v>
      </c>
      <c r="G162" s="11" t="s">
        <v>21</v>
      </c>
      <c r="H162" s="11" t="s">
        <v>21</v>
      </c>
      <c r="I162" s="11" t="s">
        <v>21</v>
      </c>
      <c r="J162" s="11" t="s">
        <v>21</v>
      </c>
      <c r="K162" s="11" t="s">
        <v>21</v>
      </c>
      <c r="L162" s="11" t="s">
        <v>21</v>
      </c>
      <c r="M162" s="11" t="s">
        <v>21</v>
      </c>
      <c r="N162" s="11" t="s">
        <v>21</v>
      </c>
      <c r="O162" s="11" t="s">
        <v>21</v>
      </c>
      <c r="P162" s="11" t="s">
        <v>21</v>
      </c>
      <c r="Q162" s="11" t="s">
        <v>21</v>
      </c>
      <c r="R162" s="11" t="s">
        <v>21</v>
      </c>
      <c r="S162" s="11" t="s">
        <v>21</v>
      </c>
      <c r="T162" s="11" t="s">
        <v>21</v>
      </c>
      <c r="U162" s="13">
        <v>2.02</v>
      </c>
      <c r="V162" s="13">
        <v>1.83</v>
      </c>
      <c r="W162" s="13">
        <v>3.044</v>
      </c>
      <c r="X162" s="11">
        <v>23</v>
      </c>
      <c r="Y162" s="13">
        <v>1.518</v>
      </c>
      <c r="Z162" s="11">
        <v>43</v>
      </c>
      <c r="AA162" s="13">
        <v>2.289</v>
      </c>
      <c r="AB162" s="11">
        <v>22</v>
      </c>
      <c r="AC162" s="11" t="s">
        <v>24</v>
      </c>
    </row>
    <row r="163" spans="1:29" s="11" customFormat="1" ht="12.75">
      <c r="A163" s="47"/>
      <c r="B163" s="6">
        <v>161</v>
      </c>
      <c r="C163" s="12">
        <v>40307.740625000006</v>
      </c>
      <c r="D163" s="12">
        <v>40307.87951388889</v>
      </c>
      <c r="E163" s="11" t="s">
        <v>21</v>
      </c>
      <c r="F163" s="11" t="s">
        <v>21</v>
      </c>
      <c r="G163" s="11" t="s">
        <v>21</v>
      </c>
      <c r="H163" s="11" t="s">
        <v>21</v>
      </c>
      <c r="I163" s="11" t="s">
        <v>21</v>
      </c>
      <c r="J163" s="11" t="s">
        <v>21</v>
      </c>
      <c r="K163" s="11" t="s">
        <v>21</v>
      </c>
      <c r="L163" s="11" t="s">
        <v>21</v>
      </c>
      <c r="M163" s="11" t="s">
        <v>21</v>
      </c>
      <c r="N163" s="11" t="s">
        <v>21</v>
      </c>
      <c r="O163" s="11" t="s">
        <v>21</v>
      </c>
      <c r="P163" s="11" t="s">
        <v>21</v>
      </c>
      <c r="Q163" s="11" t="s">
        <v>21</v>
      </c>
      <c r="R163" s="11" t="s">
        <v>21</v>
      </c>
      <c r="S163" s="11" t="s">
        <v>21</v>
      </c>
      <c r="T163" s="11" t="s">
        <v>21</v>
      </c>
      <c r="U163" s="13">
        <v>1.84</v>
      </c>
      <c r="V163" s="13">
        <v>1.108</v>
      </c>
      <c r="W163" s="13">
        <v>3.039</v>
      </c>
      <c r="X163" s="11">
        <v>40</v>
      </c>
      <c r="Y163" s="13">
        <v>0.902</v>
      </c>
      <c r="Z163" s="11">
        <v>43</v>
      </c>
      <c r="AA163" s="13">
        <v>1.319</v>
      </c>
      <c r="AB163" s="11">
        <v>33</v>
      </c>
      <c r="AC163" s="11" t="s">
        <v>24</v>
      </c>
    </row>
    <row r="164" spans="1:29" s="11" customFormat="1" ht="12.75">
      <c r="A164" s="47"/>
      <c r="B164" s="9">
        <v>162</v>
      </c>
      <c r="C164" s="12">
        <v>40307.901041666664</v>
      </c>
      <c r="D164" s="12">
        <v>40308.11597222222</v>
      </c>
      <c r="E164" s="11" t="s">
        <v>21</v>
      </c>
      <c r="F164" s="11" t="s">
        <v>21</v>
      </c>
      <c r="G164" s="11" t="s">
        <v>21</v>
      </c>
      <c r="H164" s="11" t="s">
        <v>21</v>
      </c>
      <c r="I164" s="11" t="s">
        <v>21</v>
      </c>
      <c r="J164" s="11" t="s">
        <v>21</v>
      </c>
      <c r="K164" s="11" t="s">
        <v>21</v>
      </c>
      <c r="L164" s="11" t="s">
        <v>21</v>
      </c>
      <c r="M164" s="11" t="s">
        <v>21</v>
      </c>
      <c r="N164" s="11" t="s">
        <v>21</v>
      </c>
      <c r="O164" s="11" t="s">
        <v>21</v>
      </c>
      <c r="P164" s="11" t="s">
        <v>21</v>
      </c>
      <c r="Q164" s="11" t="s">
        <v>21</v>
      </c>
      <c r="R164" s="11" t="s">
        <v>21</v>
      </c>
      <c r="S164" s="11" t="s">
        <v>21</v>
      </c>
      <c r="T164" s="11" t="s">
        <v>21</v>
      </c>
      <c r="U164" s="13">
        <v>2.42</v>
      </c>
      <c r="V164" s="13">
        <v>2.409</v>
      </c>
      <c r="W164" s="13">
        <v>3.306</v>
      </c>
      <c r="X164" s="11">
        <v>32</v>
      </c>
      <c r="Y164" s="13">
        <v>2.012</v>
      </c>
      <c r="Z164" s="11">
        <v>43</v>
      </c>
      <c r="AA164" s="13">
        <v>2.739</v>
      </c>
      <c r="AB164" s="11">
        <v>33</v>
      </c>
      <c r="AC164" s="11" t="s">
        <v>24</v>
      </c>
    </row>
    <row r="165" spans="1:29" s="11" customFormat="1" ht="12.75">
      <c r="A165" s="47"/>
      <c r="B165" s="6">
        <v>163</v>
      </c>
      <c r="C165" s="12">
        <v>40309.478472222225</v>
      </c>
      <c r="D165" s="12">
        <v>40309.60555555556</v>
      </c>
      <c r="E165" s="11" t="s">
        <v>21</v>
      </c>
      <c r="F165" s="11" t="s">
        <v>21</v>
      </c>
      <c r="G165" s="11" t="s">
        <v>21</v>
      </c>
      <c r="H165" s="11" t="s">
        <v>21</v>
      </c>
      <c r="I165" s="11" t="s">
        <v>21</v>
      </c>
      <c r="J165" s="11" t="s">
        <v>21</v>
      </c>
      <c r="K165" s="11" t="s">
        <v>21</v>
      </c>
      <c r="L165" s="11" t="s">
        <v>21</v>
      </c>
      <c r="M165" s="11" t="s">
        <v>21</v>
      </c>
      <c r="N165" s="11" t="s">
        <v>21</v>
      </c>
      <c r="O165" s="11" t="s">
        <v>21</v>
      </c>
      <c r="P165" s="11" t="s">
        <v>21</v>
      </c>
      <c r="Q165" s="11" t="s">
        <v>21</v>
      </c>
      <c r="R165" s="11" t="s">
        <v>21</v>
      </c>
      <c r="S165" s="11" t="s">
        <v>21</v>
      </c>
      <c r="T165" s="11" t="s">
        <v>21</v>
      </c>
      <c r="U165" s="13">
        <v>4.5</v>
      </c>
      <c r="V165" s="13">
        <v>3.086</v>
      </c>
      <c r="W165" s="13">
        <v>7.952</v>
      </c>
      <c r="X165" s="11">
        <v>10</v>
      </c>
      <c r="Y165" s="13">
        <v>2.331</v>
      </c>
      <c r="Z165" s="11">
        <v>41</v>
      </c>
      <c r="AA165" s="13">
        <v>3.919</v>
      </c>
      <c r="AB165" s="11">
        <v>10</v>
      </c>
      <c r="AC165" s="11" t="s">
        <v>109</v>
      </c>
    </row>
    <row r="166" spans="1:29" ht="12.75">
      <c r="A166" s="47"/>
      <c r="B166" s="2">
        <v>164</v>
      </c>
      <c r="C166" s="3">
        <v>40310.58923611112</v>
      </c>
      <c r="D166" s="3">
        <v>40310.70104166667</v>
      </c>
      <c r="E166" s="7" t="s">
        <v>22</v>
      </c>
      <c r="F166" s="1" t="s">
        <v>21</v>
      </c>
      <c r="G166" s="1" t="s">
        <v>21</v>
      </c>
      <c r="H166" s="1" t="s">
        <v>21</v>
      </c>
      <c r="I166" s="1" t="s">
        <v>21</v>
      </c>
      <c r="J166" s="1" t="s">
        <v>21</v>
      </c>
      <c r="K166" s="7" t="s">
        <v>22</v>
      </c>
      <c r="L166" s="1" t="s">
        <v>21</v>
      </c>
      <c r="M166" s="1" t="s">
        <v>21</v>
      </c>
      <c r="N166" s="1" t="s">
        <v>21</v>
      </c>
      <c r="O166" s="1" t="s">
        <v>21</v>
      </c>
      <c r="P166" s="1" t="s">
        <v>21</v>
      </c>
      <c r="Q166" s="1" t="s">
        <v>21</v>
      </c>
      <c r="R166" s="1" t="s">
        <v>21</v>
      </c>
      <c r="S166" s="1" t="s">
        <v>21</v>
      </c>
      <c r="T166" s="1" t="s">
        <v>21</v>
      </c>
      <c r="U166" s="8">
        <v>7.91</v>
      </c>
      <c r="V166" s="8">
        <v>7.942</v>
      </c>
      <c r="W166" s="8">
        <v>12.511</v>
      </c>
      <c r="X166" s="1">
        <v>40</v>
      </c>
      <c r="Y166" s="8">
        <v>6.749</v>
      </c>
      <c r="Z166" s="1">
        <v>20</v>
      </c>
      <c r="AA166" s="8">
        <v>9.909</v>
      </c>
      <c r="AB166" s="1">
        <v>33</v>
      </c>
      <c r="AC166" s="1" t="s">
        <v>69</v>
      </c>
    </row>
    <row r="167" spans="1:29" ht="12.75">
      <c r="A167" s="47"/>
      <c r="B167" s="29">
        <v>165</v>
      </c>
      <c r="C167" s="3">
        <v>40310.76736111111</v>
      </c>
      <c r="D167" s="3">
        <v>40311.125</v>
      </c>
      <c r="E167" s="7" t="s">
        <v>22</v>
      </c>
      <c r="F167" s="1" t="s">
        <v>21</v>
      </c>
      <c r="G167" s="1" t="s">
        <v>21</v>
      </c>
      <c r="H167" s="1" t="s">
        <v>21</v>
      </c>
      <c r="I167" s="1" t="s">
        <v>21</v>
      </c>
      <c r="J167" s="1" t="s">
        <v>21</v>
      </c>
      <c r="K167" s="1" t="s">
        <v>21</v>
      </c>
      <c r="L167" s="1" t="s">
        <v>21</v>
      </c>
      <c r="M167" s="1" t="s">
        <v>21</v>
      </c>
      <c r="N167" s="1" t="s">
        <v>21</v>
      </c>
      <c r="O167" s="1" t="s">
        <v>21</v>
      </c>
      <c r="P167" s="1" t="s">
        <v>21</v>
      </c>
      <c r="Q167" s="1" t="s">
        <v>21</v>
      </c>
      <c r="R167" s="1" t="s">
        <v>21</v>
      </c>
      <c r="S167" s="1" t="s">
        <v>21</v>
      </c>
      <c r="T167" s="1" t="s">
        <v>21</v>
      </c>
      <c r="U167" s="8">
        <v>3.07</v>
      </c>
      <c r="V167" s="8">
        <v>3.331</v>
      </c>
      <c r="W167" s="8">
        <v>5.031</v>
      </c>
      <c r="X167" s="1">
        <v>23</v>
      </c>
      <c r="Y167" s="8">
        <v>2.69</v>
      </c>
      <c r="Z167" s="1">
        <v>11</v>
      </c>
      <c r="AA167" s="8">
        <v>4.539</v>
      </c>
      <c r="AB167" s="1">
        <v>40</v>
      </c>
      <c r="AC167" s="1" t="s">
        <v>36</v>
      </c>
    </row>
    <row r="168" spans="1:29" ht="12.75">
      <c r="A168" s="47"/>
      <c r="B168" s="2">
        <v>166</v>
      </c>
      <c r="C168" s="3">
        <v>40311.12256944445</v>
      </c>
      <c r="D168" s="3">
        <v>40311.339583333334</v>
      </c>
      <c r="E168" s="7" t="s">
        <v>22</v>
      </c>
      <c r="F168" s="1" t="s">
        <v>21</v>
      </c>
      <c r="G168" s="1" t="s">
        <v>21</v>
      </c>
      <c r="H168" s="1" t="s">
        <v>21</v>
      </c>
      <c r="I168" s="1" t="s">
        <v>21</v>
      </c>
      <c r="J168" s="1" t="s">
        <v>21</v>
      </c>
      <c r="K168" s="1" t="s">
        <v>21</v>
      </c>
      <c r="L168" s="1" t="s">
        <v>21</v>
      </c>
      <c r="M168" s="1" t="s">
        <v>21</v>
      </c>
      <c r="N168" s="1" t="s">
        <v>21</v>
      </c>
      <c r="O168" s="1" t="s">
        <v>21</v>
      </c>
      <c r="P168" s="1" t="s">
        <v>21</v>
      </c>
      <c r="Q168" s="1" t="s">
        <v>21</v>
      </c>
      <c r="R168" s="1" t="s">
        <v>21</v>
      </c>
      <c r="S168" s="1" t="s">
        <v>21</v>
      </c>
      <c r="T168" s="1" t="s">
        <v>21</v>
      </c>
      <c r="U168" s="8">
        <v>0.93</v>
      </c>
      <c r="V168" s="8">
        <v>1.721</v>
      </c>
      <c r="W168" s="8">
        <v>1.615</v>
      </c>
      <c r="X168" s="1">
        <v>33</v>
      </c>
      <c r="Y168" s="8">
        <v>1.383</v>
      </c>
      <c r="Z168" s="1">
        <v>22</v>
      </c>
      <c r="AA168" s="8">
        <v>2.239</v>
      </c>
      <c r="AB168" s="1">
        <v>30</v>
      </c>
      <c r="AC168" s="1" t="s">
        <v>24</v>
      </c>
    </row>
    <row r="169" spans="1:29" ht="12.75">
      <c r="A169" s="47"/>
      <c r="B169" s="29">
        <v>167</v>
      </c>
      <c r="C169" s="3">
        <v>40324.749652777784</v>
      </c>
      <c r="D169" s="3">
        <v>40324.84826388889</v>
      </c>
      <c r="E169" s="1" t="s">
        <v>21</v>
      </c>
      <c r="F169" s="1" t="s">
        <v>21</v>
      </c>
      <c r="G169" s="1" t="s">
        <v>21</v>
      </c>
      <c r="H169" s="1" t="s">
        <v>21</v>
      </c>
      <c r="I169" s="1" t="s">
        <v>21</v>
      </c>
      <c r="J169" s="1" t="s">
        <v>21</v>
      </c>
      <c r="K169" s="1" t="s">
        <v>21</v>
      </c>
      <c r="L169" s="1" t="s">
        <v>21</v>
      </c>
      <c r="M169" s="1" t="s">
        <v>21</v>
      </c>
      <c r="N169" s="1" t="s">
        <v>21</v>
      </c>
      <c r="O169" s="1" t="s">
        <v>21</v>
      </c>
      <c r="P169" s="1" t="s">
        <v>21</v>
      </c>
      <c r="Q169" s="1" t="s">
        <v>21</v>
      </c>
      <c r="R169" s="1" t="s">
        <v>21</v>
      </c>
      <c r="S169" s="1" t="s">
        <v>21</v>
      </c>
      <c r="T169" s="7" t="s">
        <v>22</v>
      </c>
      <c r="U169" s="8">
        <v>8.39</v>
      </c>
      <c r="V169" s="8">
        <v>3.673</v>
      </c>
      <c r="W169" s="8">
        <v>13.274000000000001</v>
      </c>
      <c r="X169" s="1">
        <v>21</v>
      </c>
      <c r="Y169" s="8">
        <v>3.01</v>
      </c>
      <c r="Z169" s="1">
        <v>20</v>
      </c>
      <c r="AA169" s="8">
        <v>4.343</v>
      </c>
      <c r="AB169" s="1">
        <v>30</v>
      </c>
      <c r="AC169" s="1" t="s">
        <v>53</v>
      </c>
    </row>
    <row r="170" spans="1:29" ht="12.75">
      <c r="A170" s="47"/>
      <c r="B170" s="2">
        <v>168</v>
      </c>
      <c r="C170" s="3">
        <v>40324.856250000004</v>
      </c>
      <c r="D170" s="3">
        <v>40324.95972222222</v>
      </c>
      <c r="E170" s="1" t="s">
        <v>21</v>
      </c>
      <c r="F170" s="1" t="s">
        <v>21</v>
      </c>
      <c r="G170" s="1" t="s">
        <v>21</v>
      </c>
      <c r="H170" s="1" t="s">
        <v>21</v>
      </c>
      <c r="I170" s="1" t="s">
        <v>21</v>
      </c>
      <c r="J170" s="1" t="s">
        <v>21</v>
      </c>
      <c r="K170" s="1" t="s">
        <v>21</v>
      </c>
      <c r="L170" s="1" t="s">
        <v>21</v>
      </c>
      <c r="M170" s="1" t="s">
        <v>21</v>
      </c>
      <c r="N170" s="1" t="s">
        <v>21</v>
      </c>
      <c r="O170" s="1" t="s">
        <v>21</v>
      </c>
      <c r="P170" s="1" t="s">
        <v>21</v>
      </c>
      <c r="Q170" s="1" t="s">
        <v>21</v>
      </c>
      <c r="R170" s="1" t="s">
        <v>21</v>
      </c>
      <c r="S170" s="1" t="s">
        <v>21</v>
      </c>
      <c r="T170" s="7" t="s">
        <v>22</v>
      </c>
      <c r="U170" s="8">
        <v>3.71</v>
      </c>
      <c r="V170" s="8">
        <v>2.029</v>
      </c>
      <c r="W170" s="8">
        <v>4.878</v>
      </c>
      <c r="X170" s="1">
        <v>30</v>
      </c>
      <c r="Y170" s="8">
        <v>1.79</v>
      </c>
      <c r="Z170" s="1">
        <v>22</v>
      </c>
      <c r="AA170" s="8">
        <v>2.334</v>
      </c>
      <c r="AB170" s="1">
        <v>30</v>
      </c>
      <c r="AC170" s="1" t="s">
        <v>43</v>
      </c>
    </row>
    <row r="171" spans="1:29" ht="12.75">
      <c r="A171" s="47"/>
      <c r="B171" s="29">
        <v>169</v>
      </c>
      <c r="C171" s="3">
        <v>40328.07638888888</v>
      </c>
      <c r="D171" s="3">
        <v>40328.18819444444</v>
      </c>
      <c r="E171" s="1" t="s">
        <v>21</v>
      </c>
      <c r="F171" s="1" t="s">
        <v>21</v>
      </c>
      <c r="G171" s="1" t="s">
        <v>21</v>
      </c>
      <c r="H171" s="1" t="s">
        <v>21</v>
      </c>
      <c r="I171" s="1" t="s">
        <v>21</v>
      </c>
      <c r="J171" s="1" t="s">
        <v>21</v>
      </c>
      <c r="K171" s="1" t="s">
        <v>21</v>
      </c>
      <c r="L171" s="1" t="s">
        <v>21</v>
      </c>
      <c r="M171" s="1" t="s">
        <v>21</v>
      </c>
      <c r="N171" s="1" t="s">
        <v>21</v>
      </c>
      <c r="O171" s="1" t="s">
        <v>21</v>
      </c>
      <c r="P171" s="1" t="s">
        <v>21</v>
      </c>
      <c r="Q171" s="1" t="s">
        <v>21</v>
      </c>
      <c r="R171" s="1" t="s">
        <v>21</v>
      </c>
      <c r="S171" s="1" t="s">
        <v>21</v>
      </c>
      <c r="T171" s="7" t="s">
        <v>22</v>
      </c>
      <c r="U171" s="8">
        <v>4.74</v>
      </c>
      <c r="V171" s="8">
        <v>3.123</v>
      </c>
      <c r="W171" s="8">
        <v>8.243</v>
      </c>
      <c r="X171" s="1">
        <v>30</v>
      </c>
      <c r="Y171" s="8">
        <v>2.549</v>
      </c>
      <c r="Z171" s="1">
        <v>20</v>
      </c>
      <c r="AA171" s="8">
        <v>4.097</v>
      </c>
      <c r="AB171" s="1">
        <v>30</v>
      </c>
      <c r="AC171" s="1" t="s">
        <v>43</v>
      </c>
    </row>
    <row r="172" spans="1:29" ht="12.75">
      <c r="A172" s="47"/>
      <c r="B172" s="2">
        <v>170</v>
      </c>
      <c r="C172" s="3">
        <v>40328.18854166666</v>
      </c>
      <c r="D172" s="3">
        <v>40328.30763888889</v>
      </c>
      <c r="E172" s="1" t="s">
        <v>21</v>
      </c>
      <c r="F172" s="1" t="s">
        <v>21</v>
      </c>
      <c r="G172" s="1" t="s">
        <v>21</v>
      </c>
      <c r="H172" s="1" t="s">
        <v>21</v>
      </c>
      <c r="I172" s="1" t="s">
        <v>21</v>
      </c>
      <c r="J172" s="1" t="s">
        <v>21</v>
      </c>
      <c r="K172" s="1" t="s">
        <v>21</v>
      </c>
      <c r="L172" s="1" t="s">
        <v>21</v>
      </c>
      <c r="M172" s="1" t="s">
        <v>21</v>
      </c>
      <c r="N172" s="1" t="s">
        <v>21</v>
      </c>
      <c r="O172" s="1" t="s">
        <v>21</v>
      </c>
      <c r="P172" s="1" t="s">
        <v>21</v>
      </c>
      <c r="Q172" s="1" t="s">
        <v>21</v>
      </c>
      <c r="R172" s="1" t="s">
        <v>21</v>
      </c>
      <c r="S172" s="1" t="s">
        <v>21</v>
      </c>
      <c r="T172" s="7" t="s">
        <v>22</v>
      </c>
      <c r="U172" s="8">
        <v>5.06</v>
      </c>
      <c r="V172" s="8">
        <v>1.635</v>
      </c>
      <c r="W172" s="8">
        <v>7.002</v>
      </c>
      <c r="X172" s="1">
        <v>23</v>
      </c>
      <c r="Y172" s="8">
        <v>1.179</v>
      </c>
      <c r="Z172" s="1">
        <v>22</v>
      </c>
      <c r="AA172" s="8">
        <v>2.157</v>
      </c>
      <c r="AB172" s="1">
        <v>30</v>
      </c>
      <c r="AC172" s="1" t="s">
        <v>43</v>
      </c>
    </row>
    <row r="173" spans="1:29" ht="12.75">
      <c r="A173" s="47"/>
      <c r="B173" s="6">
        <v>171</v>
      </c>
      <c r="C173" s="3">
        <v>40328.58993055556</v>
      </c>
      <c r="D173" s="3">
        <v>40328.65694444445</v>
      </c>
      <c r="E173" s="1" t="s">
        <v>21</v>
      </c>
      <c r="F173" s="1" t="s">
        <v>21</v>
      </c>
      <c r="G173" s="1" t="s">
        <v>21</v>
      </c>
      <c r="H173" s="1" t="s">
        <v>21</v>
      </c>
      <c r="I173" s="1" t="s">
        <v>21</v>
      </c>
      <c r="J173" s="1" t="s">
        <v>21</v>
      </c>
      <c r="K173" s="1" t="s">
        <v>21</v>
      </c>
      <c r="L173" s="1" t="s">
        <v>21</v>
      </c>
      <c r="M173" s="1" t="s">
        <v>21</v>
      </c>
      <c r="N173" s="1" t="s">
        <v>21</v>
      </c>
      <c r="O173" s="1" t="s">
        <v>21</v>
      </c>
      <c r="P173" s="1" t="s">
        <v>21</v>
      </c>
      <c r="Q173" s="1" t="s">
        <v>21</v>
      </c>
      <c r="R173" s="1" t="s">
        <v>21</v>
      </c>
      <c r="S173" s="1" t="s">
        <v>21</v>
      </c>
      <c r="T173" s="7" t="s">
        <v>22</v>
      </c>
      <c r="U173" s="8">
        <v>17.61</v>
      </c>
      <c r="V173" s="8">
        <v>2.544</v>
      </c>
      <c r="W173" s="8">
        <v>31.915</v>
      </c>
      <c r="X173" s="1">
        <v>11</v>
      </c>
      <c r="Y173" s="8">
        <v>1.9020000000000001</v>
      </c>
      <c r="Z173" s="1">
        <v>20</v>
      </c>
      <c r="AA173" s="8">
        <v>2.956</v>
      </c>
      <c r="AB173" s="1">
        <v>23</v>
      </c>
      <c r="AC173" s="1" t="s">
        <v>24</v>
      </c>
    </row>
    <row r="174" spans="1:29" ht="12.75">
      <c r="A174" s="47"/>
      <c r="B174" s="9">
        <v>172</v>
      </c>
      <c r="C174" s="3">
        <v>40328.73055555556</v>
      </c>
      <c r="D174" s="3">
        <v>40328.87534722222</v>
      </c>
      <c r="E174" s="1" t="s">
        <v>21</v>
      </c>
      <c r="F174" s="1" t="s">
        <v>21</v>
      </c>
      <c r="G174" s="1" t="s">
        <v>21</v>
      </c>
      <c r="H174" s="1" t="s">
        <v>21</v>
      </c>
      <c r="I174" s="1" t="s">
        <v>21</v>
      </c>
      <c r="J174" s="1" t="s">
        <v>21</v>
      </c>
      <c r="K174" s="1" t="s">
        <v>21</v>
      </c>
      <c r="L174" s="1" t="s">
        <v>21</v>
      </c>
      <c r="M174" s="1" t="s">
        <v>21</v>
      </c>
      <c r="N174" s="1" t="s">
        <v>21</v>
      </c>
      <c r="O174" s="1" t="s">
        <v>21</v>
      </c>
      <c r="P174" s="1" t="s">
        <v>21</v>
      </c>
      <c r="Q174" s="1" t="s">
        <v>21</v>
      </c>
      <c r="R174" s="1" t="s">
        <v>21</v>
      </c>
      <c r="S174" s="1" t="s">
        <v>21</v>
      </c>
      <c r="T174" s="1" t="s">
        <v>21</v>
      </c>
      <c r="U174" s="8">
        <v>10.51</v>
      </c>
      <c r="V174" s="8">
        <v>4.521</v>
      </c>
      <c r="W174" s="8">
        <v>13.815</v>
      </c>
      <c r="X174" s="1">
        <v>13</v>
      </c>
      <c r="Y174" s="8">
        <v>3.552</v>
      </c>
      <c r="Z174" s="1">
        <v>20</v>
      </c>
      <c r="AA174" s="8">
        <v>5.438</v>
      </c>
      <c r="AB174" s="1">
        <v>23</v>
      </c>
      <c r="AC174" s="1" t="s">
        <v>24</v>
      </c>
    </row>
    <row r="175" spans="1:29" ht="12.75">
      <c r="A175" s="47"/>
      <c r="B175" s="6">
        <v>173</v>
      </c>
      <c r="C175" s="3">
        <v>40328.876388888886</v>
      </c>
      <c r="D175" s="3">
        <v>40329.096875</v>
      </c>
      <c r="E175" s="1" t="s">
        <v>21</v>
      </c>
      <c r="F175" s="1" t="s">
        <v>21</v>
      </c>
      <c r="G175" s="1" t="s">
        <v>21</v>
      </c>
      <c r="H175" s="1" t="s">
        <v>21</v>
      </c>
      <c r="I175" s="1" t="s">
        <v>21</v>
      </c>
      <c r="J175" s="1" t="s">
        <v>21</v>
      </c>
      <c r="K175" s="1" t="s">
        <v>21</v>
      </c>
      <c r="L175" s="1" t="s">
        <v>21</v>
      </c>
      <c r="M175" s="1" t="s">
        <v>21</v>
      </c>
      <c r="N175" s="1" t="s">
        <v>21</v>
      </c>
      <c r="O175" s="1" t="s">
        <v>21</v>
      </c>
      <c r="P175" s="1" t="s">
        <v>21</v>
      </c>
      <c r="Q175" s="1" t="s">
        <v>21</v>
      </c>
      <c r="R175" s="1" t="s">
        <v>21</v>
      </c>
      <c r="S175" s="1" t="s">
        <v>21</v>
      </c>
      <c r="T175" s="1" t="s">
        <v>21</v>
      </c>
      <c r="U175" s="8">
        <v>3.25</v>
      </c>
      <c r="V175" s="8">
        <v>1.759</v>
      </c>
      <c r="W175" s="8">
        <v>5.652</v>
      </c>
      <c r="X175" s="1">
        <v>23</v>
      </c>
      <c r="Y175" s="8">
        <v>1.312</v>
      </c>
      <c r="Z175" s="1">
        <v>22</v>
      </c>
      <c r="AA175" s="8">
        <v>2.099</v>
      </c>
      <c r="AB175" s="1">
        <v>42</v>
      </c>
      <c r="AC175" s="1" t="s">
        <v>24</v>
      </c>
    </row>
    <row r="176" spans="1:29" ht="12.75">
      <c r="A176" s="47"/>
      <c r="B176" s="9">
        <v>174</v>
      </c>
      <c r="C176" s="3">
        <v>40329.100694444445</v>
      </c>
      <c r="D176" s="3">
        <v>40329.134722222225</v>
      </c>
      <c r="E176" s="1" t="s">
        <v>21</v>
      </c>
      <c r="F176" s="1" t="s">
        <v>21</v>
      </c>
      <c r="G176" s="1" t="s">
        <v>21</v>
      </c>
      <c r="H176" s="1" t="s">
        <v>21</v>
      </c>
      <c r="I176" s="1" t="s">
        <v>21</v>
      </c>
      <c r="J176" s="1" t="s">
        <v>21</v>
      </c>
      <c r="K176" s="1" t="s">
        <v>21</v>
      </c>
      <c r="L176" s="1" t="s">
        <v>21</v>
      </c>
      <c r="M176" s="1" t="s">
        <v>21</v>
      </c>
      <c r="N176" s="1" t="s">
        <v>21</v>
      </c>
      <c r="O176" s="1" t="s">
        <v>21</v>
      </c>
      <c r="P176" s="1" t="s">
        <v>21</v>
      </c>
      <c r="Q176" s="1" t="s">
        <v>21</v>
      </c>
      <c r="R176" s="1" t="s">
        <v>21</v>
      </c>
      <c r="S176" s="1" t="s">
        <v>21</v>
      </c>
      <c r="T176" s="1" t="s">
        <v>21</v>
      </c>
      <c r="U176" s="8">
        <v>88.09</v>
      </c>
      <c r="V176" s="8">
        <v>2.188</v>
      </c>
      <c r="W176" s="8">
        <v>136.52</v>
      </c>
      <c r="X176" s="1">
        <v>31</v>
      </c>
      <c r="Y176" s="8">
        <v>1.183</v>
      </c>
      <c r="Z176" s="1">
        <v>43</v>
      </c>
      <c r="AA176" s="8">
        <v>3.181</v>
      </c>
      <c r="AB176" s="1">
        <v>31</v>
      </c>
      <c r="AC176" s="1" t="s">
        <v>34</v>
      </c>
    </row>
    <row r="177" spans="1:29" ht="12.75">
      <c r="A177" s="47"/>
      <c r="B177" s="6">
        <v>175</v>
      </c>
      <c r="C177" s="3">
        <v>40330.87326388889</v>
      </c>
      <c r="D177" s="3">
        <v>40331.00625</v>
      </c>
      <c r="E177" s="1" t="s">
        <v>21</v>
      </c>
      <c r="F177" s="1" t="s">
        <v>21</v>
      </c>
      <c r="G177" s="1" t="s">
        <v>21</v>
      </c>
      <c r="H177" s="1" t="s">
        <v>21</v>
      </c>
      <c r="I177" s="1" t="s">
        <v>21</v>
      </c>
      <c r="J177" s="1" t="s">
        <v>21</v>
      </c>
      <c r="K177" s="1" t="s">
        <v>21</v>
      </c>
      <c r="L177" s="1" t="s">
        <v>21</v>
      </c>
      <c r="M177" s="1" t="s">
        <v>21</v>
      </c>
      <c r="N177" s="1" t="s">
        <v>21</v>
      </c>
      <c r="O177" s="1" t="s">
        <v>21</v>
      </c>
      <c r="P177" s="1" t="s">
        <v>21</v>
      </c>
      <c r="Q177" s="1" t="s">
        <v>21</v>
      </c>
      <c r="R177" s="1" t="s">
        <v>21</v>
      </c>
      <c r="S177" s="1" t="s">
        <v>21</v>
      </c>
      <c r="T177" s="1" t="s">
        <v>21</v>
      </c>
      <c r="U177" s="8">
        <v>1.72</v>
      </c>
      <c r="V177" s="8">
        <v>1.5590000000000002</v>
      </c>
      <c r="W177" s="8">
        <v>3.6550000000000002</v>
      </c>
      <c r="X177" s="1">
        <v>12</v>
      </c>
      <c r="Y177" s="8">
        <v>1.263</v>
      </c>
      <c r="Z177" s="1">
        <v>22</v>
      </c>
      <c r="AA177" s="8">
        <v>2.068</v>
      </c>
      <c r="AB177" s="1">
        <v>30</v>
      </c>
      <c r="AC177" s="1" t="s">
        <v>24</v>
      </c>
    </row>
    <row r="178" spans="1:29" ht="12.75">
      <c r="A178" s="47"/>
      <c r="B178" s="9">
        <v>176</v>
      </c>
      <c r="C178" s="3">
        <v>40335.78020833334</v>
      </c>
      <c r="D178" s="3">
        <v>40335.88229166667</v>
      </c>
      <c r="E178" s="1" t="s">
        <v>21</v>
      </c>
      <c r="F178" s="1" t="s">
        <v>21</v>
      </c>
      <c r="G178" s="1" t="s">
        <v>21</v>
      </c>
      <c r="H178" s="1" t="s">
        <v>21</v>
      </c>
      <c r="I178" s="1" t="s">
        <v>21</v>
      </c>
      <c r="J178" s="1" t="s">
        <v>21</v>
      </c>
      <c r="K178" s="1" t="s">
        <v>21</v>
      </c>
      <c r="L178" s="1" t="s">
        <v>21</v>
      </c>
      <c r="M178" s="1" t="s">
        <v>21</v>
      </c>
      <c r="N178" s="1" t="s">
        <v>21</v>
      </c>
      <c r="O178" s="1" t="s">
        <v>21</v>
      </c>
      <c r="P178" s="1" t="s">
        <v>21</v>
      </c>
      <c r="Q178" s="1" t="s">
        <v>21</v>
      </c>
      <c r="R178" s="1" t="s">
        <v>21</v>
      </c>
      <c r="S178" s="1" t="s">
        <v>21</v>
      </c>
      <c r="T178" s="1" t="s">
        <v>21</v>
      </c>
      <c r="U178" s="8">
        <v>18.36</v>
      </c>
      <c r="V178" s="8">
        <v>1.699</v>
      </c>
      <c r="W178" s="8">
        <v>35.296</v>
      </c>
      <c r="X178" s="1">
        <v>23</v>
      </c>
      <c r="Y178" s="8">
        <v>1.127</v>
      </c>
      <c r="Z178" s="1">
        <v>11</v>
      </c>
      <c r="AA178" s="8">
        <v>2.34</v>
      </c>
      <c r="AB178" s="1">
        <v>23</v>
      </c>
      <c r="AC178" s="1" t="s">
        <v>109</v>
      </c>
    </row>
    <row r="179" spans="1:29" ht="12.75">
      <c r="A179" s="47"/>
      <c r="B179" s="6">
        <v>177</v>
      </c>
      <c r="C179" s="3">
        <v>40337.52569444444</v>
      </c>
      <c r="D179" s="3">
        <v>40337.62777777778</v>
      </c>
      <c r="E179" s="1" t="s">
        <v>21</v>
      </c>
      <c r="F179" s="1" t="s">
        <v>21</v>
      </c>
      <c r="G179" s="1" t="s">
        <v>21</v>
      </c>
      <c r="H179" s="1" t="s">
        <v>21</v>
      </c>
      <c r="I179" s="1" t="s">
        <v>21</v>
      </c>
      <c r="J179" s="1" t="s">
        <v>21</v>
      </c>
      <c r="K179" s="1" t="s">
        <v>21</v>
      </c>
      <c r="L179" s="1" t="s">
        <v>21</v>
      </c>
      <c r="M179" s="1" t="s">
        <v>21</v>
      </c>
      <c r="N179" s="1" t="s">
        <v>21</v>
      </c>
      <c r="O179" s="1" t="s">
        <v>21</v>
      </c>
      <c r="P179" s="1" t="s">
        <v>21</v>
      </c>
      <c r="Q179" s="1" t="s">
        <v>21</v>
      </c>
      <c r="R179" s="1" t="s">
        <v>21</v>
      </c>
      <c r="S179" s="1" t="s">
        <v>21</v>
      </c>
      <c r="T179" s="1" t="s">
        <v>21</v>
      </c>
      <c r="U179" s="8">
        <v>4.49</v>
      </c>
      <c r="V179" s="8">
        <v>1.186</v>
      </c>
      <c r="W179" s="8">
        <v>7.414</v>
      </c>
      <c r="X179" s="1">
        <v>33</v>
      </c>
      <c r="Y179" s="8">
        <v>1.043</v>
      </c>
      <c r="Z179" s="1">
        <v>20</v>
      </c>
      <c r="AA179" s="8">
        <v>1.474</v>
      </c>
      <c r="AB179" s="1">
        <v>33</v>
      </c>
      <c r="AC179" s="1" t="s">
        <v>42</v>
      </c>
    </row>
    <row r="180" spans="1:29" ht="12.75">
      <c r="A180" s="47"/>
      <c r="B180" s="9">
        <v>178</v>
      </c>
      <c r="C180" s="3">
        <v>40342.9125</v>
      </c>
      <c r="D180" s="3">
        <v>40342.987847222226</v>
      </c>
      <c r="E180" s="1" t="s">
        <v>21</v>
      </c>
      <c r="F180" s="1" t="s">
        <v>21</v>
      </c>
      <c r="G180" s="1" t="s">
        <v>21</v>
      </c>
      <c r="H180" s="1" t="s">
        <v>21</v>
      </c>
      <c r="I180" s="1" t="s">
        <v>21</v>
      </c>
      <c r="J180" s="1" t="s">
        <v>21</v>
      </c>
      <c r="K180" s="1" t="s">
        <v>21</v>
      </c>
      <c r="L180" s="1" t="s">
        <v>21</v>
      </c>
      <c r="M180" s="1" t="s">
        <v>21</v>
      </c>
      <c r="N180" s="1" t="s">
        <v>21</v>
      </c>
      <c r="O180" s="1" t="s">
        <v>21</v>
      </c>
      <c r="P180" s="1" t="s">
        <v>21</v>
      </c>
      <c r="Q180" s="1" t="s">
        <v>21</v>
      </c>
      <c r="R180" s="1" t="s">
        <v>21</v>
      </c>
      <c r="S180" s="1" t="s">
        <v>21</v>
      </c>
      <c r="T180" s="1" t="s">
        <v>21</v>
      </c>
      <c r="U180" s="8">
        <v>8.33</v>
      </c>
      <c r="V180" s="8">
        <v>1.495</v>
      </c>
      <c r="W180" s="8">
        <v>19.432</v>
      </c>
      <c r="X180" s="1">
        <v>40</v>
      </c>
      <c r="Y180" s="8">
        <v>1.146</v>
      </c>
      <c r="Z180" s="1">
        <v>31</v>
      </c>
      <c r="AA180" s="8">
        <v>2.023</v>
      </c>
      <c r="AB180" s="1">
        <v>23</v>
      </c>
      <c r="AC180" s="1" t="s">
        <v>24</v>
      </c>
    </row>
    <row r="181" spans="1:29" ht="12.75">
      <c r="A181" s="47"/>
      <c r="B181" s="6">
        <v>179</v>
      </c>
      <c r="C181" s="3">
        <v>40343.621875000004</v>
      </c>
      <c r="D181" s="3">
        <v>40343.70902777778</v>
      </c>
      <c r="E181" s="1" t="s">
        <v>21</v>
      </c>
      <c r="F181" s="1" t="s">
        <v>21</v>
      </c>
      <c r="G181" s="1" t="s">
        <v>21</v>
      </c>
      <c r="H181" s="1" t="s">
        <v>21</v>
      </c>
      <c r="I181" s="1" t="s">
        <v>21</v>
      </c>
      <c r="J181" s="1" t="s">
        <v>21</v>
      </c>
      <c r="K181" s="1" t="s">
        <v>21</v>
      </c>
      <c r="L181" s="1" t="s">
        <v>21</v>
      </c>
      <c r="M181" s="1" t="s">
        <v>21</v>
      </c>
      <c r="N181" s="1" t="s">
        <v>21</v>
      </c>
      <c r="O181" s="1" t="s">
        <v>21</v>
      </c>
      <c r="P181" s="1" t="s">
        <v>21</v>
      </c>
      <c r="Q181" s="1" t="s">
        <v>21</v>
      </c>
      <c r="R181" s="1" t="s">
        <v>21</v>
      </c>
      <c r="S181" s="1" t="s">
        <v>21</v>
      </c>
      <c r="T181" s="1" t="s">
        <v>21</v>
      </c>
      <c r="U181" s="8">
        <v>4.74</v>
      </c>
      <c r="V181" s="8">
        <v>2.156</v>
      </c>
      <c r="W181" s="8">
        <v>8.115</v>
      </c>
      <c r="X181" s="1">
        <v>21</v>
      </c>
      <c r="Y181" s="8">
        <v>1.798</v>
      </c>
      <c r="Z181" s="1">
        <v>20</v>
      </c>
      <c r="AA181" s="8">
        <v>2.747</v>
      </c>
      <c r="AB181" s="1">
        <v>33</v>
      </c>
      <c r="AC181" s="1" t="s">
        <v>68</v>
      </c>
    </row>
    <row r="182" spans="1:29" ht="12.75">
      <c r="A182" s="47"/>
      <c r="B182" s="9">
        <v>180</v>
      </c>
      <c r="C182" s="3">
        <v>40344.06215277778</v>
      </c>
      <c r="D182" s="3">
        <v>40344.23888888889</v>
      </c>
      <c r="E182" s="1" t="s">
        <v>21</v>
      </c>
      <c r="F182" s="1" t="s">
        <v>21</v>
      </c>
      <c r="G182" s="1" t="s">
        <v>21</v>
      </c>
      <c r="H182" s="1" t="s">
        <v>21</v>
      </c>
      <c r="I182" s="1" t="s">
        <v>21</v>
      </c>
      <c r="J182" s="1" t="s">
        <v>21</v>
      </c>
      <c r="K182" s="1" t="s">
        <v>21</v>
      </c>
      <c r="L182" s="1" t="s">
        <v>21</v>
      </c>
      <c r="M182" s="1" t="s">
        <v>21</v>
      </c>
      <c r="N182" s="1" t="s">
        <v>21</v>
      </c>
      <c r="O182" s="1" t="s">
        <v>21</v>
      </c>
      <c r="P182" s="1" t="s">
        <v>21</v>
      </c>
      <c r="Q182" s="1" t="s">
        <v>21</v>
      </c>
      <c r="R182" s="1" t="s">
        <v>21</v>
      </c>
      <c r="S182" s="1" t="s">
        <v>21</v>
      </c>
      <c r="T182" s="1" t="s">
        <v>21</v>
      </c>
      <c r="U182" s="8">
        <v>2.18</v>
      </c>
      <c r="V182" s="8">
        <v>1.57</v>
      </c>
      <c r="W182" s="8">
        <v>4.253</v>
      </c>
      <c r="X182" s="1">
        <v>30</v>
      </c>
      <c r="Y182" s="8">
        <v>1.263</v>
      </c>
      <c r="Z182" s="1">
        <v>20</v>
      </c>
      <c r="AA182" s="8">
        <v>1.974</v>
      </c>
      <c r="AB182" s="1">
        <v>30</v>
      </c>
      <c r="AC182" s="1" t="s">
        <v>25</v>
      </c>
    </row>
    <row r="183" spans="1:29" ht="12.75">
      <c r="A183" s="47"/>
      <c r="B183" s="6">
        <v>181</v>
      </c>
      <c r="C183" s="3">
        <v>40345.402083333334</v>
      </c>
      <c r="D183" s="3">
        <v>40345.688888888886</v>
      </c>
      <c r="E183" s="1" t="s">
        <v>21</v>
      </c>
      <c r="F183" s="1" t="s">
        <v>21</v>
      </c>
      <c r="G183" s="1" t="s">
        <v>21</v>
      </c>
      <c r="H183" s="1" t="s">
        <v>21</v>
      </c>
      <c r="I183" s="1" t="s">
        <v>21</v>
      </c>
      <c r="J183" s="1" t="s">
        <v>21</v>
      </c>
      <c r="K183" s="1" t="s">
        <v>21</v>
      </c>
      <c r="L183" s="1" t="s">
        <v>21</v>
      </c>
      <c r="M183" s="1" t="s">
        <v>21</v>
      </c>
      <c r="N183" s="1" t="s">
        <v>21</v>
      </c>
      <c r="O183" s="1" t="s">
        <v>21</v>
      </c>
      <c r="P183" s="1" t="s">
        <v>21</v>
      </c>
      <c r="Q183" s="1" t="s">
        <v>21</v>
      </c>
      <c r="R183" s="1" t="s">
        <v>21</v>
      </c>
      <c r="S183" s="1" t="s">
        <v>21</v>
      </c>
      <c r="T183" s="1" t="s">
        <v>21</v>
      </c>
      <c r="U183" s="8">
        <v>8.05</v>
      </c>
      <c r="V183" s="8">
        <v>6.079</v>
      </c>
      <c r="W183" s="8">
        <v>14.52</v>
      </c>
      <c r="X183" s="1">
        <v>11</v>
      </c>
      <c r="Y183" s="8">
        <v>5.078</v>
      </c>
      <c r="Z183" s="1">
        <v>42</v>
      </c>
      <c r="AA183" s="8">
        <v>7.309</v>
      </c>
      <c r="AB183" s="1">
        <v>33</v>
      </c>
      <c r="AC183" s="1" t="s">
        <v>24</v>
      </c>
    </row>
    <row r="184" spans="1:29" ht="12.75">
      <c r="A184" s="47"/>
      <c r="B184" s="9">
        <v>182</v>
      </c>
      <c r="C184" s="3">
        <v>40345.78680555556</v>
      </c>
      <c r="D184" s="3">
        <v>40345.89895833333</v>
      </c>
      <c r="E184" s="1" t="s">
        <v>21</v>
      </c>
      <c r="F184" s="1" t="s">
        <v>21</v>
      </c>
      <c r="G184" s="1" t="s">
        <v>21</v>
      </c>
      <c r="H184" s="1" t="s">
        <v>21</v>
      </c>
      <c r="I184" s="1" t="s">
        <v>21</v>
      </c>
      <c r="J184" s="1" t="s">
        <v>21</v>
      </c>
      <c r="K184" s="1" t="s">
        <v>21</v>
      </c>
      <c r="L184" s="1" t="s">
        <v>21</v>
      </c>
      <c r="M184" s="1" t="s">
        <v>21</v>
      </c>
      <c r="N184" s="1" t="s">
        <v>21</v>
      </c>
      <c r="O184" s="1" t="s">
        <v>21</v>
      </c>
      <c r="P184" s="1" t="s">
        <v>21</v>
      </c>
      <c r="Q184" s="1" t="s">
        <v>21</v>
      </c>
      <c r="R184" s="1" t="s">
        <v>21</v>
      </c>
      <c r="S184" s="1" t="s">
        <v>21</v>
      </c>
      <c r="T184" s="1" t="s">
        <v>21</v>
      </c>
      <c r="U184" s="8">
        <v>3.59</v>
      </c>
      <c r="V184" s="8">
        <v>1.433</v>
      </c>
      <c r="W184" s="8">
        <v>6.3629999999999995</v>
      </c>
      <c r="X184" s="1">
        <v>30</v>
      </c>
      <c r="Y184" s="8">
        <v>1.079</v>
      </c>
      <c r="Z184" s="1">
        <v>22</v>
      </c>
      <c r="AA184" s="8">
        <v>2.008</v>
      </c>
      <c r="AB184" s="1">
        <v>30</v>
      </c>
      <c r="AC184" s="1" t="s">
        <v>43</v>
      </c>
    </row>
    <row r="185" spans="1:29" ht="12.75">
      <c r="A185" s="47"/>
      <c r="B185" s="6">
        <v>183</v>
      </c>
      <c r="C185" s="3">
        <v>40346.02777777778</v>
      </c>
      <c r="D185" s="3">
        <v>40346.16736111111</v>
      </c>
      <c r="E185" s="1" t="s">
        <v>21</v>
      </c>
      <c r="F185" s="1" t="s">
        <v>21</v>
      </c>
      <c r="G185" s="1" t="s">
        <v>21</v>
      </c>
      <c r="H185" s="1" t="s">
        <v>21</v>
      </c>
      <c r="I185" s="1" t="s">
        <v>21</v>
      </c>
      <c r="J185" s="1" t="s">
        <v>21</v>
      </c>
      <c r="K185" s="1" t="s">
        <v>21</v>
      </c>
      <c r="L185" s="1" t="s">
        <v>21</v>
      </c>
      <c r="M185" s="1" t="s">
        <v>21</v>
      </c>
      <c r="N185" s="1" t="s">
        <v>21</v>
      </c>
      <c r="O185" s="1" t="s">
        <v>21</v>
      </c>
      <c r="P185" s="1" t="s">
        <v>21</v>
      </c>
      <c r="Q185" s="1" t="s">
        <v>21</v>
      </c>
      <c r="R185" s="1" t="s">
        <v>21</v>
      </c>
      <c r="S185" s="1" t="s">
        <v>21</v>
      </c>
      <c r="T185" s="1" t="s">
        <v>21</v>
      </c>
      <c r="U185" s="8">
        <v>11.6</v>
      </c>
      <c r="V185" s="8">
        <v>13.907</v>
      </c>
      <c r="W185" s="8">
        <v>20.533</v>
      </c>
      <c r="X185" s="1">
        <v>30</v>
      </c>
      <c r="Y185" s="8">
        <v>9.637</v>
      </c>
      <c r="Z185" s="1">
        <v>10</v>
      </c>
      <c r="AA185" s="8">
        <v>16.982</v>
      </c>
      <c r="AB185" s="1">
        <v>30</v>
      </c>
      <c r="AC185" s="1" t="s">
        <v>85</v>
      </c>
    </row>
    <row r="186" spans="1:29" ht="12.75">
      <c r="A186" s="47"/>
      <c r="B186" s="9">
        <v>184</v>
      </c>
      <c r="C186" s="3">
        <v>40348.06770833333</v>
      </c>
      <c r="D186" s="3">
        <v>40348.16875</v>
      </c>
      <c r="E186" s="1" t="s">
        <v>21</v>
      </c>
      <c r="F186" s="1" t="s">
        <v>21</v>
      </c>
      <c r="G186" s="1" t="s">
        <v>21</v>
      </c>
      <c r="H186" s="1" t="s">
        <v>21</v>
      </c>
      <c r="I186" s="1" t="s">
        <v>21</v>
      </c>
      <c r="J186" s="1" t="s">
        <v>21</v>
      </c>
      <c r="K186" s="1" t="s">
        <v>21</v>
      </c>
      <c r="L186" s="1" t="s">
        <v>21</v>
      </c>
      <c r="M186" s="1" t="s">
        <v>21</v>
      </c>
      <c r="N186" s="1" t="s">
        <v>21</v>
      </c>
      <c r="O186" s="1" t="s">
        <v>21</v>
      </c>
      <c r="P186" s="1" t="s">
        <v>21</v>
      </c>
      <c r="Q186" s="1" t="s">
        <v>21</v>
      </c>
      <c r="R186" s="1" t="s">
        <v>21</v>
      </c>
      <c r="S186" s="1" t="s">
        <v>21</v>
      </c>
      <c r="T186" s="1" t="s">
        <v>21</v>
      </c>
      <c r="U186" s="8">
        <v>2.09</v>
      </c>
      <c r="V186" s="8">
        <v>1.125</v>
      </c>
      <c r="W186" s="8">
        <v>4.051</v>
      </c>
      <c r="X186" s="1">
        <v>33</v>
      </c>
      <c r="Y186" s="8">
        <v>0.841</v>
      </c>
      <c r="Z186" s="1">
        <v>11</v>
      </c>
      <c r="AA186" s="8">
        <v>1.634</v>
      </c>
      <c r="AB186" s="1">
        <v>23</v>
      </c>
      <c r="AC186" s="1" t="s">
        <v>24</v>
      </c>
    </row>
    <row r="187" spans="1:29" ht="12.75">
      <c r="A187" s="47"/>
      <c r="B187" s="6">
        <v>185</v>
      </c>
      <c r="C187" s="3">
        <v>40348.47708333334</v>
      </c>
      <c r="D187" s="3">
        <v>40348.836805555555</v>
      </c>
      <c r="E187" s="1" t="s">
        <v>21</v>
      </c>
      <c r="F187" s="1" t="s">
        <v>21</v>
      </c>
      <c r="G187" s="1" t="s">
        <v>21</v>
      </c>
      <c r="H187" s="1" t="s">
        <v>21</v>
      </c>
      <c r="I187" s="1" t="s">
        <v>21</v>
      </c>
      <c r="J187" s="1" t="s">
        <v>21</v>
      </c>
      <c r="K187" s="1" t="s">
        <v>21</v>
      </c>
      <c r="L187" s="1" t="s">
        <v>21</v>
      </c>
      <c r="M187" s="1" t="s">
        <v>21</v>
      </c>
      <c r="N187" s="1" t="s">
        <v>21</v>
      </c>
      <c r="O187" s="1" t="s">
        <v>21</v>
      </c>
      <c r="P187" s="1" t="s">
        <v>21</v>
      </c>
      <c r="Q187" s="1" t="s">
        <v>21</v>
      </c>
      <c r="R187" s="1" t="s">
        <v>21</v>
      </c>
      <c r="S187" s="1" t="s">
        <v>21</v>
      </c>
      <c r="T187" s="1" t="s">
        <v>21</v>
      </c>
      <c r="U187" s="8">
        <v>2.38</v>
      </c>
      <c r="V187" s="8">
        <v>2.711</v>
      </c>
      <c r="W187" s="8">
        <v>4.448</v>
      </c>
      <c r="X187" s="1">
        <v>23</v>
      </c>
      <c r="Y187" s="8">
        <v>2.257</v>
      </c>
      <c r="Z187" s="1">
        <v>42</v>
      </c>
      <c r="AA187" s="8">
        <v>3.529</v>
      </c>
      <c r="AB187" s="1">
        <v>23</v>
      </c>
      <c r="AC187" s="1" t="s">
        <v>25</v>
      </c>
    </row>
    <row r="188" spans="1:29" ht="12" customHeight="1">
      <c r="A188" s="47"/>
      <c r="B188" s="2">
        <v>186</v>
      </c>
      <c r="C188" s="3">
        <v>40381.63784722222</v>
      </c>
      <c r="D188" s="3">
        <v>40381.69201388889</v>
      </c>
      <c r="E188" s="1" t="s">
        <v>21</v>
      </c>
      <c r="F188" s="1" t="s">
        <v>21</v>
      </c>
      <c r="G188" s="1" t="s">
        <v>21</v>
      </c>
      <c r="H188" s="1" t="s">
        <v>21</v>
      </c>
      <c r="I188" s="1" t="s">
        <v>21</v>
      </c>
      <c r="J188" s="1" t="s">
        <v>21</v>
      </c>
      <c r="K188" s="1" t="s">
        <v>21</v>
      </c>
      <c r="L188" s="7"/>
      <c r="M188" s="1" t="s">
        <v>21</v>
      </c>
      <c r="N188" s="1" t="s">
        <v>21</v>
      </c>
      <c r="O188" s="1" t="s">
        <v>21</v>
      </c>
      <c r="P188" s="1" t="s">
        <v>21</v>
      </c>
      <c r="Q188" s="1" t="s">
        <v>21</v>
      </c>
      <c r="R188" s="48" t="s">
        <v>110</v>
      </c>
      <c r="S188" s="48"/>
      <c r="T188" s="1" t="s">
        <v>21</v>
      </c>
      <c r="U188" s="8">
        <v>5.06</v>
      </c>
      <c r="V188" s="8">
        <v>1.19</v>
      </c>
      <c r="W188" s="8">
        <v>15.306</v>
      </c>
      <c r="X188" s="1">
        <v>21</v>
      </c>
      <c r="Y188" s="8">
        <v>1.037</v>
      </c>
      <c r="Z188" s="1">
        <v>10</v>
      </c>
      <c r="AA188" s="8">
        <v>1.512</v>
      </c>
      <c r="AB188" s="1">
        <v>21</v>
      </c>
      <c r="AC188" s="1" t="s">
        <v>24</v>
      </c>
    </row>
    <row r="189" spans="1:29" ht="12.75">
      <c r="A189" s="47"/>
      <c r="B189" s="29">
        <v>187</v>
      </c>
      <c r="C189" s="3">
        <v>40381.69097222222</v>
      </c>
      <c r="D189" s="3">
        <v>40381.77638888889</v>
      </c>
      <c r="E189" s="1" t="s">
        <v>21</v>
      </c>
      <c r="F189" s="1" t="s">
        <v>21</v>
      </c>
      <c r="G189" s="1" t="s">
        <v>21</v>
      </c>
      <c r="H189" s="1" t="s">
        <v>21</v>
      </c>
      <c r="I189" s="1" t="s">
        <v>21</v>
      </c>
      <c r="J189" s="1" t="s">
        <v>21</v>
      </c>
      <c r="K189" s="1" t="s">
        <v>21</v>
      </c>
      <c r="L189" s="7"/>
      <c r="M189" s="1" t="s">
        <v>21</v>
      </c>
      <c r="N189" s="1" t="s">
        <v>21</v>
      </c>
      <c r="O189" s="1" t="s">
        <v>21</v>
      </c>
      <c r="P189" s="1" t="s">
        <v>21</v>
      </c>
      <c r="Q189" s="1" t="s">
        <v>21</v>
      </c>
      <c r="R189" s="48"/>
      <c r="S189" s="48"/>
      <c r="T189" s="1" t="s">
        <v>21</v>
      </c>
      <c r="U189" s="8">
        <v>3.76</v>
      </c>
      <c r="V189" s="8">
        <v>1.635</v>
      </c>
      <c r="W189" s="8">
        <v>6.583</v>
      </c>
      <c r="X189" s="1">
        <v>30</v>
      </c>
      <c r="Y189" s="8">
        <v>1.347</v>
      </c>
      <c r="Z189" s="1">
        <v>22</v>
      </c>
      <c r="AA189" s="8">
        <v>1.957</v>
      </c>
      <c r="AB189" s="1">
        <v>30</v>
      </c>
      <c r="AC189" s="1" t="s">
        <v>90</v>
      </c>
    </row>
    <row r="190" spans="1:29" ht="12.75">
      <c r="A190" s="47"/>
      <c r="B190" s="2">
        <v>188</v>
      </c>
      <c r="C190" s="3">
        <v>40382.30798611111</v>
      </c>
      <c r="D190" s="3">
        <v>40382.49375</v>
      </c>
      <c r="E190" s="1" t="s">
        <v>21</v>
      </c>
      <c r="F190" s="1" t="s">
        <v>21</v>
      </c>
      <c r="G190" s="1" t="s">
        <v>21</v>
      </c>
      <c r="H190" s="1" t="s">
        <v>21</v>
      </c>
      <c r="I190" s="1" t="s">
        <v>21</v>
      </c>
      <c r="J190" s="1" t="s">
        <v>21</v>
      </c>
      <c r="K190" s="1" t="s">
        <v>21</v>
      </c>
      <c r="L190" s="7"/>
      <c r="M190" s="1" t="s">
        <v>21</v>
      </c>
      <c r="N190" s="1" t="s">
        <v>21</v>
      </c>
      <c r="O190" s="1" t="s">
        <v>21</v>
      </c>
      <c r="P190" s="1" t="s">
        <v>21</v>
      </c>
      <c r="Q190" s="1" t="s">
        <v>21</v>
      </c>
      <c r="R190" s="48"/>
      <c r="S190" s="48"/>
      <c r="T190" s="1" t="s">
        <v>21</v>
      </c>
      <c r="U190" s="8">
        <v>17.19</v>
      </c>
      <c r="V190" s="8">
        <v>10.376</v>
      </c>
      <c r="W190" s="8">
        <v>32.686</v>
      </c>
      <c r="X190" s="1">
        <v>32</v>
      </c>
      <c r="Y190" s="8">
        <v>8.33</v>
      </c>
      <c r="Z190" s="1">
        <v>22</v>
      </c>
      <c r="AA190" s="8">
        <v>12.102</v>
      </c>
      <c r="AB190" s="1">
        <v>33</v>
      </c>
      <c r="AC190" s="1" t="s">
        <v>111</v>
      </c>
    </row>
    <row r="191" spans="1:29" ht="12.75">
      <c r="A191" s="47"/>
      <c r="B191" s="29">
        <v>189</v>
      </c>
      <c r="C191" s="3">
        <v>40385.901041666664</v>
      </c>
      <c r="D191" s="3">
        <v>40386.028125000004</v>
      </c>
      <c r="E191" s="1" t="s">
        <v>21</v>
      </c>
      <c r="F191" s="1" t="s">
        <v>21</v>
      </c>
      <c r="G191" s="1" t="s">
        <v>21</v>
      </c>
      <c r="H191" s="1" t="s">
        <v>21</v>
      </c>
      <c r="I191" s="1" t="s">
        <v>21</v>
      </c>
      <c r="J191" s="1" t="s">
        <v>21</v>
      </c>
      <c r="K191" s="1" t="s">
        <v>21</v>
      </c>
      <c r="L191" s="7"/>
      <c r="M191" s="1" t="s">
        <v>21</v>
      </c>
      <c r="N191" s="1" t="s">
        <v>21</v>
      </c>
      <c r="O191" s="1" t="s">
        <v>21</v>
      </c>
      <c r="P191" s="1" t="s">
        <v>21</v>
      </c>
      <c r="Q191" s="1" t="s">
        <v>21</v>
      </c>
      <c r="R191" s="48"/>
      <c r="S191" s="48"/>
      <c r="T191" s="1" t="s">
        <v>21</v>
      </c>
      <c r="U191" s="8">
        <v>17.24</v>
      </c>
      <c r="V191" s="8">
        <v>8.514</v>
      </c>
      <c r="W191" s="8">
        <v>30.735</v>
      </c>
      <c r="X191" s="1">
        <v>30</v>
      </c>
      <c r="Y191" s="8">
        <v>7.097</v>
      </c>
      <c r="Z191" s="1">
        <v>22</v>
      </c>
      <c r="AA191" s="8">
        <v>11.538</v>
      </c>
      <c r="AB191" s="1">
        <v>33</v>
      </c>
      <c r="AC191" s="1" t="s">
        <v>73</v>
      </c>
    </row>
    <row r="192" spans="1:29" ht="12.75">
      <c r="A192" s="47"/>
      <c r="B192" s="2">
        <v>190</v>
      </c>
      <c r="C192" s="3">
        <v>40387.58923611112</v>
      </c>
      <c r="D192" s="3">
        <v>40387.67291666666</v>
      </c>
      <c r="E192" s="1" t="s">
        <v>21</v>
      </c>
      <c r="F192" s="1" t="s">
        <v>21</v>
      </c>
      <c r="G192" s="1" t="s">
        <v>21</v>
      </c>
      <c r="H192" s="1" t="s">
        <v>21</v>
      </c>
      <c r="I192" s="1" t="s">
        <v>21</v>
      </c>
      <c r="J192" s="1" t="s">
        <v>21</v>
      </c>
      <c r="K192" s="1" t="s">
        <v>21</v>
      </c>
      <c r="L192" s="7"/>
      <c r="M192" s="1" t="s">
        <v>21</v>
      </c>
      <c r="N192" s="1" t="s">
        <v>21</v>
      </c>
      <c r="O192" s="1" t="s">
        <v>21</v>
      </c>
      <c r="P192" s="1" t="s">
        <v>21</v>
      </c>
      <c r="Q192" s="1" t="s">
        <v>21</v>
      </c>
      <c r="R192" s="48"/>
      <c r="S192" s="48"/>
      <c r="T192" s="1" t="s">
        <v>21</v>
      </c>
      <c r="U192" s="8">
        <v>25.06</v>
      </c>
      <c r="V192" s="8">
        <v>6.67</v>
      </c>
      <c r="W192" s="8">
        <v>50.228</v>
      </c>
      <c r="X192" s="1">
        <v>33</v>
      </c>
      <c r="Y192" s="8">
        <v>5.165</v>
      </c>
      <c r="Z192" s="1">
        <v>10</v>
      </c>
      <c r="AA192" s="8">
        <v>9.458</v>
      </c>
      <c r="AB192" s="1">
        <v>33</v>
      </c>
      <c r="AC192" s="1" t="s">
        <v>112</v>
      </c>
    </row>
    <row r="193" spans="1:29" ht="12.75">
      <c r="A193" s="47"/>
      <c r="B193" s="29">
        <v>191</v>
      </c>
      <c r="C193" s="3">
        <v>40388.3625</v>
      </c>
      <c r="D193" s="3">
        <v>40388.397569444445</v>
      </c>
      <c r="E193" s="1" t="s">
        <v>21</v>
      </c>
      <c r="F193" s="1" t="s">
        <v>21</v>
      </c>
      <c r="G193" s="1" t="s">
        <v>21</v>
      </c>
      <c r="H193" s="1" t="s">
        <v>21</v>
      </c>
      <c r="I193" s="1" t="s">
        <v>21</v>
      </c>
      <c r="J193" s="1" t="s">
        <v>21</v>
      </c>
      <c r="K193" s="1" t="s">
        <v>21</v>
      </c>
      <c r="L193" s="7"/>
      <c r="M193" s="1" t="s">
        <v>21</v>
      </c>
      <c r="N193" s="1" t="s">
        <v>21</v>
      </c>
      <c r="O193" s="1" t="s">
        <v>21</v>
      </c>
      <c r="P193" s="1" t="s">
        <v>21</v>
      </c>
      <c r="Q193" s="1" t="s">
        <v>21</v>
      </c>
      <c r="R193" s="48"/>
      <c r="S193" s="48"/>
      <c r="T193" s="1" t="s">
        <v>21</v>
      </c>
      <c r="U193" s="8">
        <v>191.79</v>
      </c>
      <c r="V193" s="8">
        <v>19.906</v>
      </c>
      <c r="W193" s="8">
        <v>509.774</v>
      </c>
      <c r="X193" s="1">
        <v>33</v>
      </c>
      <c r="Y193" s="8">
        <v>12.395</v>
      </c>
      <c r="Z193" s="1">
        <v>21</v>
      </c>
      <c r="AA193" s="8">
        <v>29.376</v>
      </c>
      <c r="AB193" s="1">
        <v>33</v>
      </c>
      <c r="AC193" s="1" t="s">
        <v>113</v>
      </c>
    </row>
    <row r="194" spans="1:29" ht="12.75">
      <c r="A194" s="47"/>
      <c r="B194" s="2">
        <v>192</v>
      </c>
      <c r="C194" s="3">
        <v>40392.27847222222</v>
      </c>
      <c r="D194" s="3">
        <v>40392.40069444444</v>
      </c>
      <c r="E194" s="1" t="s">
        <v>21</v>
      </c>
      <c r="F194" s="1" t="s">
        <v>21</v>
      </c>
      <c r="G194" s="1" t="s">
        <v>21</v>
      </c>
      <c r="H194" s="1" t="s">
        <v>21</v>
      </c>
      <c r="I194" s="1" t="s">
        <v>21</v>
      </c>
      <c r="J194" s="1" t="s">
        <v>21</v>
      </c>
      <c r="K194" s="1" t="s">
        <v>21</v>
      </c>
      <c r="L194" s="7"/>
      <c r="M194" s="1" t="s">
        <v>21</v>
      </c>
      <c r="N194" s="1" t="s">
        <v>21</v>
      </c>
      <c r="O194" s="1" t="s">
        <v>21</v>
      </c>
      <c r="P194" s="1" t="s">
        <v>21</v>
      </c>
      <c r="Q194" s="1" t="s">
        <v>21</v>
      </c>
      <c r="R194" s="48"/>
      <c r="S194" s="48"/>
      <c r="T194" s="1" t="s">
        <v>21</v>
      </c>
      <c r="U194" s="8">
        <v>25.21</v>
      </c>
      <c r="V194" s="8">
        <v>6.476</v>
      </c>
      <c r="W194" s="8">
        <v>37.319</v>
      </c>
      <c r="X194" s="1">
        <v>33</v>
      </c>
      <c r="Y194" s="8">
        <v>5.345</v>
      </c>
      <c r="Z194" s="1">
        <v>10</v>
      </c>
      <c r="AA194" s="8">
        <v>8.536</v>
      </c>
      <c r="AB194" s="1">
        <v>33</v>
      </c>
      <c r="AC194" s="1" t="s">
        <v>114</v>
      </c>
    </row>
    <row r="195" spans="1:29" ht="12.75">
      <c r="A195" s="47"/>
      <c r="B195" s="29">
        <v>193</v>
      </c>
      <c r="C195" s="3">
        <v>40392.428125</v>
      </c>
      <c r="D195" s="3">
        <v>40392.584375000006</v>
      </c>
      <c r="E195" s="1" t="s">
        <v>21</v>
      </c>
      <c r="F195" s="1" t="s">
        <v>21</v>
      </c>
      <c r="G195" s="1" t="s">
        <v>21</v>
      </c>
      <c r="H195" s="1" t="s">
        <v>21</v>
      </c>
      <c r="I195" s="1" t="s">
        <v>21</v>
      </c>
      <c r="J195" s="1" t="s">
        <v>21</v>
      </c>
      <c r="K195" s="1" t="s">
        <v>21</v>
      </c>
      <c r="L195" s="7"/>
      <c r="M195" s="1" t="s">
        <v>21</v>
      </c>
      <c r="N195" s="1" t="s">
        <v>21</v>
      </c>
      <c r="O195" s="1" t="s">
        <v>21</v>
      </c>
      <c r="P195" s="1" t="s">
        <v>21</v>
      </c>
      <c r="Q195" s="1" t="s">
        <v>21</v>
      </c>
      <c r="R195" s="48"/>
      <c r="S195" s="48"/>
      <c r="T195" s="1" t="s">
        <v>21</v>
      </c>
      <c r="U195" s="8">
        <v>36.47</v>
      </c>
      <c r="V195" s="8">
        <v>16.921</v>
      </c>
      <c r="W195" s="8">
        <v>54.661</v>
      </c>
      <c r="X195" s="1">
        <v>12</v>
      </c>
      <c r="Y195" s="8">
        <v>13.28</v>
      </c>
      <c r="Z195" s="1">
        <v>10</v>
      </c>
      <c r="AA195" s="8">
        <v>21.777</v>
      </c>
      <c r="AB195" s="1">
        <v>33</v>
      </c>
      <c r="AC195" s="1" t="s">
        <v>72</v>
      </c>
    </row>
    <row r="196" spans="1:29" ht="12.75">
      <c r="A196" s="47"/>
      <c r="B196" s="2">
        <v>194</v>
      </c>
      <c r="C196" s="3">
        <v>40393.07986111111</v>
      </c>
      <c r="D196" s="3">
        <v>40393.15972222222</v>
      </c>
      <c r="E196" s="1" t="s">
        <v>21</v>
      </c>
      <c r="F196" s="1" t="s">
        <v>21</v>
      </c>
      <c r="G196" s="1" t="s">
        <v>21</v>
      </c>
      <c r="H196" s="1" t="s">
        <v>21</v>
      </c>
      <c r="I196" s="1" t="s">
        <v>21</v>
      </c>
      <c r="J196" s="1" t="s">
        <v>21</v>
      </c>
      <c r="K196" s="1" t="s">
        <v>21</v>
      </c>
      <c r="L196" s="7"/>
      <c r="M196" s="1" t="s">
        <v>21</v>
      </c>
      <c r="N196" s="1" t="s">
        <v>21</v>
      </c>
      <c r="O196" s="1" t="s">
        <v>21</v>
      </c>
      <c r="P196" s="1" t="s">
        <v>21</v>
      </c>
      <c r="Q196" s="1" t="s">
        <v>21</v>
      </c>
      <c r="R196" s="48"/>
      <c r="S196" s="48"/>
      <c r="T196" s="1" t="s">
        <v>21</v>
      </c>
      <c r="U196" s="8">
        <v>16.78</v>
      </c>
      <c r="V196" s="8">
        <v>3.622</v>
      </c>
      <c r="W196" s="8">
        <v>40.352</v>
      </c>
      <c r="X196" s="1">
        <v>12</v>
      </c>
      <c r="Y196" s="8">
        <v>2.734</v>
      </c>
      <c r="Z196" s="1">
        <v>10</v>
      </c>
      <c r="AA196" s="8">
        <v>5.187</v>
      </c>
      <c r="AB196" s="1">
        <v>12</v>
      </c>
      <c r="AC196" s="1" t="s">
        <v>47</v>
      </c>
    </row>
    <row r="197" spans="1:29" ht="12.75">
      <c r="A197" s="47"/>
      <c r="B197" s="29">
        <v>195</v>
      </c>
      <c r="C197" s="3">
        <v>40394.96354166667</v>
      </c>
      <c r="D197" s="3">
        <v>40395.088888888895</v>
      </c>
      <c r="E197" s="1" t="s">
        <v>21</v>
      </c>
      <c r="F197" s="1" t="s">
        <v>21</v>
      </c>
      <c r="G197" s="1" t="s">
        <v>21</v>
      </c>
      <c r="H197" s="1" t="s">
        <v>21</v>
      </c>
      <c r="I197" s="1" t="s">
        <v>21</v>
      </c>
      <c r="J197" s="1" t="s">
        <v>21</v>
      </c>
      <c r="K197" s="1" t="s">
        <v>21</v>
      </c>
      <c r="L197" s="7"/>
      <c r="M197" s="1" t="s">
        <v>21</v>
      </c>
      <c r="N197" s="1" t="s">
        <v>21</v>
      </c>
      <c r="O197" s="1" t="s">
        <v>21</v>
      </c>
      <c r="P197" s="1" t="s">
        <v>21</v>
      </c>
      <c r="Q197" s="1" t="s">
        <v>21</v>
      </c>
      <c r="R197" s="48"/>
      <c r="S197" s="48"/>
      <c r="T197" s="1" t="s">
        <v>21</v>
      </c>
      <c r="U197" s="8">
        <v>8.32</v>
      </c>
      <c r="V197" s="8">
        <v>4.532</v>
      </c>
      <c r="W197" s="8">
        <v>11.594</v>
      </c>
      <c r="X197" s="1">
        <v>30</v>
      </c>
      <c r="Y197" s="8">
        <v>3.676</v>
      </c>
      <c r="Z197" s="1">
        <v>20</v>
      </c>
      <c r="AA197" s="8">
        <v>6.26</v>
      </c>
      <c r="AB197" s="1">
        <v>33</v>
      </c>
      <c r="AC197" s="1" t="s">
        <v>111</v>
      </c>
    </row>
    <row r="198" spans="1:29" ht="12.75">
      <c r="A198" s="47"/>
      <c r="B198" s="2">
        <v>196</v>
      </c>
      <c r="C198" s="3">
        <v>40395.16527777778</v>
      </c>
      <c r="D198" s="3">
        <v>40395.25381944444</v>
      </c>
      <c r="E198" s="1" t="s">
        <v>21</v>
      </c>
      <c r="F198" s="1" t="s">
        <v>21</v>
      </c>
      <c r="G198" s="1" t="s">
        <v>21</v>
      </c>
      <c r="H198" s="1" t="s">
        <v>21</v>
      </c>
      <c r="I198" s="1" t="s">
        <v>21</v>
      </c>
      <c r="J198" s="1" t="s">
        <v>21</v>
      </c>
      <c r="K198" s="1" t="s">
        <v>21</v>
      </c>
      <c r="L198" s="7"/>
      <c r="M198" s="1" t="s">
        <v>21</v>
      </c>
      <c r="N198" s="1" t="s">
        <v>21</v>
      </c>
      <c r="O198" s="1" t="s">
        <v>21</v>
      </c>
      <c r="P198" s="1" t="s">
        <v>21</v>
      </c>
      <c r="Q198" s="1" t="s">
        <v>21</v>
      </c>
      <c r="R198" s="48"/>
      <c r="S198" s="48"/>
      <c r="T198" s="1" t="s">
        <v>21</v>
      </c>
      <c r="U198" s="8">
        <v>14.1</v>
      </c>
      <c r="V198" s="8">
        <v>5.774</v>
      </c>
      <c r="W198" s="8">
        <v>26.678</v>
      </c>
      <c r="X198" s="1">
        <v>33</v>
      </c>
      <c r="Y198" s="8">
        <v>4.483</v>
      </c>
      <c r="Z198" s="1">
        <v>10</v>
      </c>
      <c r="AA198" s="8">
        <v>7.148</v>
      </c>
      <c r="AB198" s="1">
        <v>33</v>
      </c>
      <c r="AC198" s="1" t="s">
        <v>39</v>
      </c>
    </row>
    <row r="199" spans="1:29" ht="12.75">
      <c r="A199" s="47"/>
      <c r="B199" s="29">
        <v>197</v>
      </c>
      <c r="C199" s="3">
        <v>40395.25104166667</v>
      </c>
      <c r="D199" s="3">
        <v>40395.384722222225</v>
      </c>
      <c r="E199" s="1" t="s">
        <v>21</v>
      </c>
      <c r="F199" s="1" t="s">
        <v>21</v>
      </c>
      <c r="G199" s="1" t="s">
        <v>21</v>
      </c>
      <c r="H199" s="1" t="s">
        <v>21</v>
      </c>
      <c r="I199" s="1" t="s">
        <v>21</v>
      </c>
      <c r="J199" s="1" t="s">
        <v>21</v>
      </c>
      <c r="K199" s="1" t="s">
        <v>21</v>
      </c>
      <c r="L199" s="7"/>
      <c r="M199" s="1" t="s">
        <v>21</v>
      </c>
      <c r="N199" s="1" t="s">
        <v>21</v>
      </c>
      <c r="O199" s="1" t="s">
        <v>21</v>
      </c>
      <c r="P199" s="1" t="s">
        <v>21</v>
      </c>
      <c r="Q199" s="1" t="s">
        <v>21</v>
      </c>
      <c r="R199" s="48"/>
      <c r="S199" s="48"/>
      <c r="T199" s="1" t="s">
        <v>21</v>
      </c>
      <c r="U199" s="8">
        <v>11.52</v>
      </c>
      <c r="V199" s="8">
        <v>5.95</v>
      </c>
      <c r="W199" s="8">
        <v>26.24</v>
      </c>
      <c r="X199" s="1">
        <v>33</v>
      </c>
      <c r="Y199" s="8">
        <v>4.618</v>
      </c>
      <c r="Z199" s="1">
        <v>22</v>
      </c>
      <c r="AA199" s="8">
        <v>7.964</v>
      </c>
      <c r="AB199" s="1">
        <v>33</v>
      </c>
      <c r="AC199" s="1" t="s">
        <v>24</v>
      </c>
    </row>
    <row r="200" spans="1:29" ht="12.75">
      <c r="A200" s="47"/>
      <c r="B200" s="2">
        <v>198</v>
      </c>
      <c r="C200" s="3">
        <v>40395.40243055556</v>
      </c>
      <c r="D200" s="3">
        <v>40395.49756944445</v>
      </c>
      <c r="E200" s="1" t="s">
        <v>21</v>
      </c>
      <c r="F200" s="1" t="s">
        <v>21</v>
      </c>
      <c r="G200" s="1" t="s">
        <v>21</v>
      </c>
      <c r="H200" s="1" t="s">
        <v>21</v>
      </c>
      <c r="I200" s="1" t="s">
        <v>21</v>
      </c>
      <c r="J200" s="1" t="s">
        <v>21</v>
      </c>
      <c r="K200" s="1" t="s">
        <v>21</v>
      </c>
      <c r="L200" s="7"/>
      <c r="M200" s="1" t="s">
        <v>21</v>
      </c>
      <c r="N200" s="1" t="s">
        <v>21</v>
      </c>
      <c r="O200" s="1" t="s">
        <v>21</v>
      </c>
      <c r="P200" s="1" t="s">
        <v>21</v>
      </c>
      <c r="Q200" s="1" t="s">
        <v>21</v>
      </c>
      <c r="R200" s="48"/>
      <c r="S200" s="48"/>
      <c r="T200" s="1" t="s">
        <v>21</v>
      </c>
      <c r="U200" s="8">
        <v>17.3</v>
      </c>
      <c r="V200" s="8">
        <v>4.862</v>
      </c>
      <c r="W200" s="8">
        <v>39.844</v>
      </c>
      <c r="X200" s="1">
        <v>13</v>
      </c>
      <c r="Y200" s="8">
        <v>3.523</v>
      </c>
      <c r="Z200" s="1">
        <v>22</v>
      </c>
      <c r="AA200" s="8">
        <v>6.174</v>
      </c>
      <c r="AB200" s="1">
        <v>11</v>
      </c>
      <c r="AC200" s="1" t="s">
        <v>49</v>
      </c>
    </row>
    <row r="201" spans="1:29" ht="12.75">
      <c r="A201" s="47"/>
      <c r="B201" s="29">
        <v>199</v>
      </c>
      <c r="C201" s="3">
        <v>40395.57604166667</v>
      </c>
      <c r="D201" s="3">
        <v>40395.64131944445</v>
      </c>
      <c r="E201" s="1" t="s">
        <v>21</v>
      </c>
      <c r="F201" s="1" t="s">
        <v>21</v>
      </c>
      <c r="G201" s="1" t="s">
        <v>21</v>
      </c>
      <c r="H201" s="1" t="s">
        <v>21</v>
      </c>
      <c r="I201" s="1" t="s">
        <v>21</v>
      </c>
      <c r="J201" s="1" t="s">
        <v>21</v>
      </c>
      <c r="K201" s="1" t="s">
        <v>21</v>
      </c>
      <c r="L201" s="7"/>
      <c r="M201" s="1" t="s">
        <v>21</v>
      </c>
      <c r="N201" s="1" t="s">
        <v>21</v>
      </c>
      <c r="O201" s="1" t="s">
        <v>21</v>
      </c>
      <c r="P201" s="1" t="s">
        <v>21</v>
      </c>
      <c r="Q201" s="1" t="s">
        <v>21</v>
      </c>
      <c r="R201" s="48"/>
      <c r="S201" s="48"/>
      <c r="T201" s="1" t="s">
        <v>21</v>
      </c>
      <c r="U201" s="8">
        <v>61.43</v>
      </c>
      <c r="V201" s="8">
        <v>8.419</v>
      </c>
      <c r="W201" s="8">
        <v>118.16</v>
      </c>
      <c r="X201" s="1">
        <v>32</v>
      </c>
      <c r="Y201" s="8">
        <v>6.191</v>
      </c>
      <c r="Z201" s="1">
        <v>22</v>
      </c>
      <c r="AA201" s="8">
        <v>10.213</v>
      </c>
      <c r="AB201" s="1">
        <v>12</v>
      </c>
      <c r="AC201" s="1" t="s">
        <v>115</v>
      </c>
    </row>
    <row r="202" spans="1:29" ht="12.75">
      <c r="A202" s="47"/>
      <c r="B202" s="2">
        <v>200</v>
      </c>
      <c r="C202" s="3">
        <v>40395.717361111114</v>
      </c>
      <c r="D202" s="3">
        <v>40395.764236111114</v>
      </c>
      <c r="E202" s="1" t="s">
        <v>21</v>
      </c>
      <c r="F202" s="1" t="s">
        <v>21</v>
      </c>
      <c r="G202" s="1" t="s">
        <v>21</v>
      </c>
      <c r="H202" s="1" t="s">
        <v>21</v>
      </c>
      <c r="I202" s="1" t="s">
        <v>21</v>
      </c>
      <c r="J202" s="1" t="s">
        <v>21</v>
      </c>
      <c r="K202" s="1" t="s">
        <v>21</v>
      </c>
      <c r="L202" s="7"/>
      <c r="M202" s="1" t="s">
        <v>21</v>
      </c>
      <c r="N202" s="1" t="s">
        <v>21</v>
      </c>
      <c r="O202" s="1" t="s">
        <v>21</v>
      </c>
      <c r="P202" s="1" t="s">
        <v>21</v>
      </c>
      <c r="Q202" s="1" t="s">
        <v>21</v>
      </c>
      <c r="R202" s="48"/>
      <c r="S202" s="48"/>
      <c r="T202" s="1" t="s">
        <v>21</v>
      </c>
      <c r="U202" s="8">
        <v>23.61</v>
      </c>
      <c r="V202" s="8">
        <v>2.383</v>
      </c>
      <c r="W202" s="8">
        <v>38.547</v>
      </c>
      <c r="X202" s="1">
        <v>30</v>
      </c>
      <c r="Y202" s="8">
        <v>1.86</v>
      </c>
      <c r="Z202" s="1">
        <v>10</v>
      </c>
      <c r="AA202" s="8">
        <v>3.144</v>
      </c>
      <c r="AB202" s="1">
        <v>33</v>
      </c>
      <c r="AC202" s="1" t="s">
        <v>24</v>
      </c>
    </row>
    <row r="203" spans="1:29" ht="12.75">
      <c r="A203" s="47"/>
      <c r="B203" s="29">
        <v>201</v>
      </c>
      <c r="C203" s="3">
        <v>40402.02673611111</v>
      </c>
      <c r="D203" s="3">
        <v>40402.16979166667</v>
      </c>
      <c r="E203" s="1" t="s">
        <v>21</v>
      </c>
      <c r="F203" s="1" t="s">
        <v>21</v>
      </c>
      <c r="G203" s="1" t="s">
        <v>21</v>
      </c>
      <c r="H203" s="1" t="s">
        <v>21</v>
      </c>
      <c r="I203" s="1" t="s">
        <v>21</v>
      </c>
      <c r="J203" s="1" t="s">
        <v>21</v>
      </c>
      <c r="K203" s="1" t="s">
        <v>21</v>
      </c>
      <c r="L203" s="7"/>
      <c r="M203" s="1" t="s">
        <v>21</v>
      </c>
      <c r="N203" s="1" t="s">
        <v>21</v>
      </c>
      <c r="O203" s="1" t="s">
        <v>21</v>
      </c>
      <c r="P203" s="1" t="s">
        <v>21</v>
      </c>
      <c r="Q203" s="1" t="s">
        <v>21</v>
      </c>
      <c r="R203" s="48"/>
      <c r="S203" s="48"/>
      <c r="T203" s="1" t="s">
        <v>21</v>
      </c>
      <c r="U203" s="8">
        <v>4.45</v>
      </c>
      <c r="V203" s="8">
        <v>2.67</v>
      </c>
      <c r="W203" s="8">
        <v>7.221</v>
      </c>
      <c r="X203" s="1">
        <v>32</v>
      </c>
      <c r="Y203" s="8">
        <v>2.118</v>
      </c>
      <c r="Z203" s="1">
        <v>22</v>
      </c>
      <c r="AA203" s="8">
        <v>3.489</v>
      </c>
      <c r="AB203" s="1">
        <v>33</v>
      </c>
      <c r="AC203" s="1" t="s">
        <v>24</v>
      </c>
    </row>
    <row r="204" spans="1:29" ht="12.75">
      <c r="A204" s="47"/>
      <c r="B204" s="2">
        <v>202</v>
      </c>
      <c r="C204" s="3">
        <v>40404.64375</v>
      </c>
      <c r="D204" s="3">
        <v>40405.286458333336</v>
      </c>
      <c r="E204" s="1" t="s">
        <v>21</v>
      </c>
      <c r="F204" s="1" t="s">
        <v>21</v>
      </c>
      <c r="G204" s="1" t="s">
        <v>21</v>
      </c>
      <c r="H204" s="1" t="s">
        <v>21</v>
      </c>
      <c r="I204" s="1" t="s">
        <v>21</v>
      </c>
      <c r="J204" s="1" t="s">
        <v>21</v>
      </c>
      <c r="K204" s="1" t="s">
        <v>21</v>
      </c>
      <c r="L204" s="7"/>
      <c r="M204" s="1" t="s">
        <v>21</v>
      </c>
      <c r="N204" s="1" t="s">
        <v>21</v>
      </c>
      <c r="O204" s="1" t="s">
        <v>21</v>
      </c>
      <c r="P204" s="1" t="s">
        <v>21</v>
      </c>
      <c r="Q204" s="1" t="s">
        <v>21</v>
      </c>
      <c r="R204" s="48"/>
      <c r="S204" s="48"/>
      <c r="T204" s="1" t="s">
        <v>21</v>
      </c>
      <c r="U204" s="8">
        <v>8.72</v>
      </c>
      <c r="V204" s="8">
        <v>29.859</v>
      </c>
      <c r="W204" s="8">
        <v>15.078</v>
      </c>
      <c r="X204" s="1">
        <v>43</v>
      </c>
      <c r="Y204" s="8">
        <v>24.06</v>
      </c>
      <c r="Z204" s="1">
        <v>10</v>
      </c>
      <c r="AA204" s="8">
        <v>38.258</v>
      </c>
      <c r="AB204" s="1">
        <v>33</v>
      </c>
      <c r="AC204" s="1" t="s">
        <v>85</v>
      </c>
    </row>
    <row r="205" spans="1:29" ht="12.75">
      <c r="A205" s="47"/>
      <c r="B205" s="29">
        <v>203</v>
      </c>
      <c r="C205" s="3">
        <v>40405.33715277778</v>
      </c>
      <c r="D205" s="3">
        <v>40405.48923611111</v>
      </c>
      <c r="E205" s="1" t="s">
        <v>21</v>
      </c>
      <c r="F205" s="1" t="s">
        <v>21</v>
      </c>
      <c r="G205" s="1" t="s">
        <v>21</v>
      </c>
      <c r="H205" s="1" t="s">
        <v>21</v>
      </c>
      <c r="I205" s="1" t="s">
        <v>21</v>
      </c>
      <c r="J205" s="1" t="s">
        <v>21</v>
      </c>
      <c r="K205" s="1" t="s">
        <v>21</v>
      </c>
      <c r="L205" s="7"/>
      <c r="M205" s="1" t="s">
        <v>21</v>
      </c>
      <c r="N205" s="1" t="s">
        <v>21</v>
      </c>
      <c r="O205" s="1" t="s">
        <v>21</v>
      </c>
      <c r="P205" s="1" t="s">
        <v>21</v>
      </c>
      <c r="Q205" s="1" t="s">
        <v>21</v>
      </c>
      <c r="R205" s="48"/>
      <c r="S205" s="48"/>
      <c r="T205" s="1" t="s">
        <v>21</v>
      </c>
      <c r="U205" s="8">
        <v>40.16</v>
      </c>
      <c r="V205" s="8">
        <v>16.805</v>
      </c>
      <c r="W205" s="8">
        <v>80.795</v>
      </c>
      <c r="X205" s="1">
        <v>32</v>
      </c>
      <c r="Y205" s="8">
        <v>12.889</v>
      </c>
      <c r="Z205" s="1">
        <v>20</v>
      </c>
      <c r="AA205" s="8">
        <v>21.861</v>
      </c>
      <c r="AB205" s="1">
        <v>32</v>
      </c>
      <c r="AC205" s="1" t="s">
        <v>53</v>
      </c>
    </row>
    <row r="206" spans="1:29" ht="12.75">
      <c r="A206" s="47"/>
      <c r="B206" s="2">
        <v>204</v>
      </c>
      <c r="C206" s="3">
        <v>40406.04791666666</v>
      </c>
      <c r="D206" s="3">
        <v>40406.30416666666</v>
      </c>
      <c r="E206" s="1" t="s">
        <v>21</v>
      </c>
      <c r="F206" s="1" t="s">
        <v>21</v>
      </c>
      <c r="G206" s="1" t="s">
        <v>21</v>
      </c>
      <c r="H206" s="1" t="s">
        <v>21</v>
      </c>
      <c r="I206" s="1" t="s">
        <v>21</v>
      </c>
      <c r="J206" s="1" t="s">
        <v>21</v>
      </c>
      <c r="K206" s="1" t="s">
        <v>21</v>
      </c>
      <c r="L206" s="7"/>
      <c r="M206" s="1" t="s">
        <v>21</v>
      </c>
      <c r="N206" s="1" t="s">
        <v>21</v>
      </c>
      <c r="O206" s="1" t="s">
        <v>21</v>
      </c>
      <c r="P206" s="1" t="s">
        <v>21</v>
      </c>
      <c r="Q206" s="1" t="s">
        <v>21</v>
      </c>
      <c r="R206" s="48"/>
      <c r="S206" s="48"/>
      <c r="T206" s="1" t="s">
        <v>21</v>
      </c>
      <c r="U206" s="8">
        <v>1.54</v>
      </c>
      <c r="V206" s="8">
        <v>1.469</v>
      </c>
      <c r="W206" s="8">
        <v>3.09</v>
      </c>
      <c r="X206" s="1">
        <v>13</v>
      </c>
      <c r="Y206" s="8">
        <v>1.1280000000000001</v>
      </c>
      <c r="Z206" s="1">
        <v>22</v>
      </c>
      <c r="AA206" s="8">
        <v>1.778</v>
      </c>
      <c r="AB206" s="1">
        <v>32</v>
      </c>
      <c r="AC206" s="1" t="s">
        <v>41</v>
      </c>
    </row>
    <row r="207" spans="1:29" ht="12.75">
      <c r="A207" s="47"/>
      <c r="B207" s="29">
        <v>205</v>
      </c>
      <c r="C207" s="3">
        <v>40406.31458333333</v>
      </c>
      <c r="D207" s="3">
        <v>40406.46076388889</v>
      </c>
      <c r="E207" s="1" t="s">
        <v>21</v>
      </c>
      <c r="F207" s="1" t="s">
        <v>21</v>
      </c>
      <c r="G207" s="1" t="s">
        <v>21</v>
      </c>
      <c r="H207" s="1" t="s">
        <v>21</v>
      </c>
      <c r="I207" s="1" t="s">
        <v>21</v>
      </c>
      <c r="J207" s="1" t="s">
        <v>21</v>
      </c>
      <c r="K207" s="1" t="s">
        <v>21</v>
      </c>
      <c r="L207" s="7"/>
      <c r="M207" s="1" t="s">
        <v>21</v>
      </c>
      <c r="N207" s="1" t="s">
        <v>21</v>
      </c>
      <c r="O207" s="1" t="s">
        <v>21</v>
      </c>
      <c r="P207" s="1" t="s">
        <v>21</v>
      </c>
      <c r="Q207" s="1" t="s">
        <v>21</v>
      </c>
      <c r="R207" s="48"/>
      <c r="S207" s="48"/>
      <c r="T207" s="1" t="s">
        <v>21</v>
      </c>
      <c r="U207" s="8">
        <v>2.05</v>
      </c>
      <c r="V207" s="8">
        <v>1.109</v>
      </c>
      <c r="W207" s="8">
        <v>3.37</v>
      </c>
      <c r="X207" s="1">
        <v>32</v>
      </c>
      <c r="Y207" s="8">
        <v>0.841</v>
      </c>
      <c r="Z207" s="1">
        <v>10</v>
      </c>
      <c r="AA207" s="8">
        <v>1.34</v>
      </c>
      <c r="AB207" s="1">
        <v>32</v>
      </c>
      <c r="AC207" s="1" t="s">
        <v>116</v>
      </c>
    </row>
    <row r="208" spans="1:29" ht="12.75">
      <c r="A208" s="47"/>
      <c r="B208" s="2">
        <v>206</v>
      </c>
      <c r="C208" s="3">
        <v>40406.85138888889</v>
      </c>
      <c r="D208" s="3">
        <v>40406.96909722222</v>
      </c>
      <c r="E208" s="1" t="s">
        <v>21</v>
      </c>
      <c r="F208" s="1" t="s">
        <v>21</v>
      </c>
      <c r="G208" s="1" t="s">
        <v>21</v>
      </c>
      <c r="H208" s="1" t="s">
        <v>21</v>
      </c>
      <c r="I208" s="1" t="s">
        <v>21</v>
      </c>
      <c r="J208" s="1" t="s">
        <v>21</v>
      </c>
      <c r="K208" s="1" t="s">
        <v>21</v>
      </c>
      <c r="L208" s="7"/>
      <c r="M208" s="1" t="s">
        <v>21</v>
      </c>
      <c r="N208" s="1" t="s">
        <v>21</v>
      </c>
      <c r="O208" s="1" t="s">
        <v>21</v>
      </c>
      <c r="P208" s="1" t="s">
        <v>21</v>
      </c>
      <c r="Q208" s="1" t="s">
        <v>21</v>
      </c>
      <c r="R208" s="48"/>
      <c r="S208" s="48"/>
      <c r="T208" s="1" t="s">
        <v>21</v>
      </c>
      <c r="U208" s="8">
        <v>7.74</v>
      </c>
      <c r="V208" s="8">
        <v>1.754</v>
      </c>
      <c r="W208" s="8">
        <v>10.372</v>
      </c>
      <c r="X208" s="1">
        <v>12</v>
      </c>
      <c r="Y208" s="8">
        <v>1.324</v>
      </c>
      <c r="Z208" s="1">
        <v>10</v>
      </c>
      <c r="AA208" s="8">
        <v>2.058</v>
      </c>
      <c r="AB208" s="1">
        <v>13</v>
      </c>
      <c r="AC208" s="1" t="s">
        <v>24</v>
      </c>
    </row>
    <row r="209" spans="1:29" ht="12.75">
      <c r="A209" s="47"/>
      <c r="B209" s="29">
        <v>207</v>
      </c>
      <c r="C209" s="3">
        <v>40407.00833333333</v>
      </c>
      <c r="D209" s="3">
        <v>40407.084375000006</v>
      </c>
      <c r="E209" s="1" t="s">
        <v>21</v>
      </c>
      <c r="F209" s="1" t="s">
        <v>21</v>
      </c>
      <c r="G209" s="1" t="s">
        <v>21</v>
      </c>
      <c r="H209" s="1" t="s">
        <v>21</v>
      </c>
      <c r="I209" s="1" t="s">
        <v>21</v>
      </c>
      <c r="J209" s="1" t="s">
        <v>21</v>
      </c>
      <c r="K209" s="1" t="s">
        <v>21</v>
      </c>
      <c r="L209" s="7"/>
      <c r="M209" s="1" t="s">
        <v>21</v>
      </c>
      <c r="N209" s="1" t="s">
        <v>21</v>
      </c>
      <c r="O209" s="1" t="s">
        <v>21</v>
      </c>
      <c r="P209" s="1" t="s">
        <v>21</v>
      </c>
      <c r="Q209" s="1" t="s">
        <v>21</v>
      </c>
      <c r="R209" s="48"/>
      <c r="S209" s="48"/>
      <c r="T209" s="1" t="s">
        <v>21</v>
      </c>
      <c r="U209" s="8">
        <v>7.23</v>
      </c>
      <c r="V209" s="8">
        <v>1.239</v>
      </c>
      <c r="W209" s="8">
        <v>9.134</v>
      </c>
      <c r="X209" s="1">
        <v>32</v>
      </c>
      <c r="Y209" s="8">
        <v>0.9410000000000001</v>
      </c>
      <c r="Z209" s="1">
        <v>10</v>
      </c>
      <c r="AA209" s="8">
        <v>1.428</v>
      </c>
      <c r="AB209" s="1">
        <v>12</v>
      </c>
      <c r="AC209" s="1" t="s">
        <v>42</v>
      </c>
    </row>
    <row r="210" spans="1:29" ht="12.75">
      <c r="A210" s="47"/>
      <c r="B210" s="2">
        <v>208</v>
      </c>
      <c r="C210" s="3">
        <v>40413.92847222222</v>
      </c>
      <c r="D210" s="3">
        <v>40413.960069444445</v>
      </c>
      <c r="E210" s="1" t="s">
        <v>21</v>
      </c>
      <c r="F210" s="1" t="s">
        <v>21</v>
      </c>
      <c r="G210" s="1" t="s">
        <v>21</v>
      </c>
      <c r="H210" s="1" t="s">
        <v>21</v>
      </c>
      <c r="I210" s="1" t="s">
        <v>21</v>
      </c>
      <c r="J210" s="1" t="s">
        <v>21</v>
      </c>
      <c r="K210" s="1" t="s">
        <v>21</v>
      </c>
      <c r="L210" s="7"/>
      <c r="M210" s="1" t="s">
        <v>21</v>
      </c>
      <c r="N210" s="1" t="s">
        <v>21</v>
      </c>
      <c r="O210" s="1" t="s">
        <v>21</v>
      </c>
      <c r="P210" s="1" t="s">
        <v>21</v>
      </c>
      <c r="Q210" s="1" t="s">
        <v>21</v>
      </c>
      <c r="R210" s="48"/>
      <c r="S210" s="48"/>
      <c r="T210" s="1" t="s">
        <v>21</v>
      </c>
      <c r="U210" s="8">
        <v>207.56</v>
      </c>
      <c r="V210" s="8">
        <v>14.664</v>
      </c>
      <c r="W210" s="8">
        <v>356.641</v>
      </c>
      <c r="X210" s="1">
        <v>40</v>
      </c>
      <c r="Y210" s="8">
        <v>10.926</v>
      </c>
      <c r="Z210" s="1">
        <v>21</v>
      </c>
      <c r="AA210" s="8">
        <v>18.207</v>
      </c>
      <c r="AB210" s="1">
        <v>40</v>
      </c>
      <c r="AC210" s="1" t="s">
        <v>117</v>
      </c>
    </row>
    <row r="211" spans="1:29" ht="12.75">
      <c r="A211" s="47"/>
      <c r="B211" s="29">
        <v>209</v>
      </c>
      <c r="C211" s="3">
        <v>40414.02291666667</v>
      </c>
      <c r="D211" s="3">
        <v>40414.10555555556</v>
      </c>
      <c r="E211" s="1" t="s">
        <v>21</v>
      </c>
      <c r="F211" s="1" t="s">
        <v>21</v>
      </c>
      <c r="G211" s="1" t="s">
        <v>21</v>
      </c>
      <c r="H211" s="1" t="s">
        <v>21</v>
      </c>
      <c r="I211" s="1" t="s">
        <v>21</v>
      </c>
      <c r="J211" s="1" t="s">
        <v>21</v>
      </c>
      <c r="K211" s="1" t="s">
        <v>21</v>
      </c>
      <c r="L211" s="7"/>
      <c r="M211" s="1" t="s">
        <v>21</v>
      </c>
      <c r="N211" s="1" t="s">
        <v>21</v>
      </c>
      <c r="O211" s="1" t="s">
        <v>21</v>
      </c>
      <c r="P211" s="1" t="s">
        <v>21</v>
      </c>
      <c r="Q211" s="1" t="s">
        <v>21</v>
      </c>
      <c r="R211" s="48"/>
      <c r="S211" s="48"/>
      <c r="T211" s="1" t="s">
        <v>21</v>
      </c>
      <c r="U211" s="8">
        <v>11.71</v>
      </c>
      <c r="V211" s="8">
        <v>1.82</v>
      </c>
      <c r="W211" s="8">
        <v>34.735</v>
      </c>
      <c r="X211" s="1">
        <v>20</v>
      </c>
      <c r="Y211" s="8">
        <v>1.328</v>
      </c>
      <c r="Z211" s="1">
        <v>11</v>
      </c>
      <c r="AA211" s="8">
        <v>2.391</v>
      </c>
      <c r="AB211" s="1">
        <v>33</v>
      </c>
      <c r="AC211" s="1" t="s">
        <v>118</v>
      </c>
    </row>
    <row r="212" spans="1:29" ht="12.75">
      <c r="A212" s="47"/>
      <c r="B212" s="2">
        <v>210</v>
      </c>
      <c r="C212" s="3">
        <v>40414.49444444445</v>
      </c>
      <c r="D212" s="3">
        <v>40414.52291666667</v>
      </c>
      <c r="E212" s="1" t="s">
        <v>21</v>
      </c>
      <c r="F212" s="1" t="s">
        <v>21</v>
      </c>
      <c r="G212" s="1" t="s">
        <v>21</v>
      </c>
      <c r="H212" s="1" t="s">
        <v>21</v>
      </c>
      <c r="I212" s="1" t="s">
        <v>21</v>
      </c>
      <c r="J212" s="1" t="s">
        <v>21</v>
      </c>
      <c r="K212" s="1" t="s">
        <v>21</v>
      </c>
      <c r="L212" s="7"/>
      <c r="M212" s="1" t="s">
        <v>21</v>
      </c>
      <c r="N212" s="1" t="s">
        <v>21</v>
      </c>
      <c r="O212" s="1" t="s">
        <v>21</v>
      </c>
      <c r="P212" s="1" t="s">
        <v>21</v>
      </c>
      <c r="Q212" s="1" t="s">
        <v>21</v>
      </c>
      <c r="R212" s="48"/>
      <c r="S212" s="48"/>
      <c r="T212" s="1" t="s">
        <v>21</v>
      </c>
      <c r="U212" s="8">
        <v>17.92</v>
      </c>
      <c r="V212" s="8">
        <v>1.01</v>
      </c>
      <c r="W212" s="8">
        <v>56.354</v>
      </c>
      <c r="X212" s="1">
        <v>21</v>
      </c>
      <c r="Y212" s="8">
        <v>0.685</v>
      </c>
      <c r="Z212" s="1">
        <v>10</v>
      </c>
      <c r="AA212" s="8">
        <v>1.312</v>
      </c>
      <c r="AB212" s="1">
        <v>12</v>
      </c>
      <c r="AC212" s="1" t="s">
        <v>119</v>
      </c>
    </row>
    <row r="213" spans="1:29" ht="12.75">
      <c r="A213" s="47"/>
      <c r="B213" s="29">
        <v>211</v>
      </c>
      <c r="C213" s="3">
        <v>40416.98819444445</v>
      </c>
      <c r="D213" s="3">
        <v>40417.018055555556</v>
      </c>
      <c r="E213" s="1" t="s">
        <v>21</v>
      </c>
      <c r="F213" s="1" t="s">
        <v>21</v>
      </c>
      <c r="G213" s="1" t="s">
        <v>21</v>
      </c>
      <c r="H213" s="1" t="s">
        <v>21</v>
      </c>
      <c r="I213" s="1" t="s">
        <v>21</v>
      </c>
      <c r="J213" s="1" t="s">
        <v>21</v>
      </c>
      <c r="K213" s="1" t="s">
        <v>21</v>
      </c>
      <c r="L213" s="7"/>
      <c r="M213" s="1" t="s">
        <v>21</v>
      </c>
      <c r="N213" s="1" t="s">
        <v>21</v>
      </c>
      <c r="O213" s="1" t="s">
        <v>21</v>
      </c>
      <c r="P213" s="1" t="s">
        <v>21</v>
      </c>
      <c r="Q213" s="1" t="s">
        <v>21</v>
      </c>
      <c r="R213" s="48"/>
      <c r="S213" s="48"/>
      <c r="T213" s="1" t="s">
        <v>21</v>
      </c>
      <c r="U213" s="8">
        <v>16.28</v>
      </c>
      <c r="V213" s="8">
        <v>1.146</v>
      </c>
      <c r="W213" s="8">
        <v>33.068</v>
      </c>
      <c r="X213" s="1">
        <v>13</v>
      </c>
      <c r="Y213" s="8">
        <v>0.732</v>
      </c>
      <c r="Z213" s="1">
        <v>10</v>
      </c>
      <c r="AA213" s="8">
        <v>1.41</v>
      </c>
      <c r="AB213" s="1">
        <v>33</v>
      </c>
      <c r="AC213" s="1" t="s">
        <v>120</v>
      </c>
    </row>
    <row r="214" spans="1:29" ht="12.75">
      <c r="A214" s="47"/>
      <c r="B214" s="2">
        <v>212</v>
      </c>
      <c r="C214" s="3">
        <v>40417.058333333334</v>
      </c>
      <c r="D214" s="3">
        <v>40417.13159722222</v>
      </c>
      <c r="E214" s="1" t="s">
        <v>21</v>
      </c>
      <c r="F214" s="1" t="s">
        <v>21</v>
      </c>
      <c r="G214" s="1" t="s">
        <v>21</v>
      </c>
      <c r="H214" s="1" t="s">
        <v>21</v>
      </c>
      <c r="I214" s="1" t="s">
        <v>21</v>
      </c>
      <c r="J214" s="1" t="s">
        <v>21</v>
      </c>
      <c r="K214" s="1" t="s">
        <v>21</v>
      </c>
      <c r="L214" s="7"/>
      <c r="M214" s="1" t="s">
        <v>21</v>
      </c>
      <c r="N214" s="1" t="s">
        <v>21</v>
      </c>
      <c r="O214" s="1" t="s">
        <v>21</v>
      </c>
      <c r="P214" s="1" t="s">
        <v>21</v>
      </c>
      <c r="Q214" s="1" t="s">
        <v>21</v>
      </c>
      <c r="R214" s="48"/>
      <c r="S214" s="48"/>
      <c r="T214" s="1" t="s">
        <v>21</v>
      </c>
      <c r="U214" s="8">
        <v>5.58</v>
      </c>
      <c r="V214" s="8">
        <v>1.188</v>
      </c>
      <c r="W214" s="8">
        <v>12.032</v>
      </c>
      <c r="X214" s="1">
        <v>21</v>
      </c>
      <c r="Y214" s="8">
        <v>0.9430000000000001</v>
      </c>
      <c r="Z214" s="1">
        <v>11</v>
      </c>
      <c r="AA214" s="8">
        <v>1.611</v>
      </c>
      <c r="AB214" s="1">
        <v>33</v>
      </c>
      <c r="AC214" s="1" t="s">
        <v>42</v>
      </c>
    </row>
    <row r="215" spans="1:29" ht="12.75">
      <c r="A215" s="47"/>
      <c r="B215" s="29">
        <v>213</v>
      </c>
      <c r="C215" s="3">
        <v>40417.245833333334</v>
      </c>
      <c r="D215" s="3">
        <v>40417.36215277778</v>
      </c>
      <c r="E215" s="1" t="s">
        <v>21</v>
      </c>
      <c r="F215" s="1" t="s">
        <v>21</v>
      </c>
      <c r="G215" s="1" t="s">
        <v>21</v>
      </c>
      <c r="H215" s="1" t="s">
        <v>21</v>
      </c>
      <c r="I215" s="1" t="s">
        <v>21</v>
      </c>
      <c r="J215" s="1" t="s">
        <v>21</v>
      </c>
      <c r="K215" s="1" t="s">
        <v>21</v>
      </c>
      <c r="L215" s="7"/>
      <c r="M215" s="1" t="s">
        <v>21</v>
      </c>
      <c r="N215" s="1" t="s">
        <v>21</v>
      </c>
      <c r="O215" s="1" t="s">
        <v>21</v>
      </c>
      <c r="P215" s="1" t="s">
        <v>21</v>
      </c>
      <c r="Q215" s="1" t="s">
        <v>21</v>
      </c>
      <c r="R215" s="48"/>
      <c r="S215" s="48"/>
      <c r="T215" s="1" t="s">
        <v>21</v>
      </c>
      <c r="U215" s="8">
        <v>12.84</v>
      </c>
      <c r="V215" s="8">
        <v>8.114</v>
      </c>
      <c r="W215" s="8">
        <v>17.529</v>
      </c>
      <c r="X215" s="1">
        <v>33</v>
      </c>
      <c r="Y215" s="8">
        <v>6.449</v>
      </c>
      <c r="Z215" s="1">
        <v>10</v>
      </c>
      <c r="AA215" s="8">
        <v>9.933</v>
      </c>
      <c r="AB215" s="1">
        <v>33</v>
      </c>
      <c r="AC215" s="1" t="s">
        <v>43</v>
      </c>
    </row>
    <row r="216" spans="1:29" ht="12.75">
      <c r="A216" s="47"/>
      <c r="B216" s="2">
        <v>214</v>
      </c>
      <c r="C216" s="3">
        <v>40420.50902777778</v>
      </c>
      <c r="D216" s="3">
        <v>40420.58645833334</v>
      </c>
      <c r="E216" s="1" t="s">
        <v>21</v>
      </c>
      <c r="F216" s="1" t="s">
        <v>21</v>
      </c>
      <c r="G216" s="1" t="s">
        <v>21</v>
      </c>
      <c r="H216" s="1" t="s">
        <v>21</v>
      </c>
      <c r="I216" s="1" t="s">
        <v>21</v>
      </c>
      <c r="J216" s="1" t="s">
        <v>21</v>
      </c>
      <c r="K216" s="1" t="s">
        <v>21</v>
      </c>
      <c r="L216" s="7"/>
      <c r="M216" s="1" t="s">
        <v>21</v>
      </c>
      <c r="N216" s="1" t="s">
        <v>21</v>
      </c>
      <c r="O216" s="1" t="s">
        <v>21</v>
      </c>
      <c r="P216" s="1" t="s">
        <v>21</v>
      </c>
      <c r="Q216" s="1" t="s">
        <v>21</v>
      </c>
      <c r="R216" s="48"/>
      <c r="S216" s="48"/>
      <c r="T216" s="1" t="s">
        <v>21</v>
      </c>
      <c r="U216" s="8">
        <v>17.48</v>
      </c>
      <c r="V216" s="8">
        <v>1.873</v>
      </c>
      <c r="W216" s="8">
        <v>41.645</v>
      </c>
      <c r="X216" s="1">
        <v>12</v>
      </c>
      <c r="Y216" s="8">
        <v>1.407</v>
      </c>
      <c r="Z216" s="1">
        <v>32</v>
      </c>
      <c r="AA216" s="8">
        <v>2.541</v>
      </c>
      <c r="AB216" s="1">
        <v>13</v>
      </c>
      <c r="AC216" s="1" t="s">
        <v>85</v>
      </c>
    </row>
    <row r="217" spans="1:29" ht="12.75">
      <c r="A217" s="47"/>
      <c r="B217" s="29">
        <v>215</v>
      </c>
      <c r="C217" s="3">
        <v>40428.09479166667</v>
      </c>
      <c r="D217" s="3">
        <v>40428.43923611111</v>
      </c>
      <c r="E217" s="1" t="s">
        <v>21</v>
      </c>
      <c r="F217" s="1" t="s">
        <v>21</v>
      </c>
      <c r="G217" s="1" t="s">
        <v>21</v>
      </c>
      <c r="H217" s="1" t="s">
        <v>21</v>
      </c>
      <c r="I217" s="1" t="s">
        <v>21</v>
      </c>
      <c r="J217" s="1" t="s">
        <v>21</v>
      </c>
      <c r="K217" s="1" t="s">
        <v>21</v>
      </c>
      <c r="L217" s="7"/>
      <c r="M217" s="1" t="s">
        <v>21</v>
      </c>
      <c r="N217" s="1" t="s">
        <v>21</v>
      </c>
      <c r="O217" s="1" t="s">
        <v>21</v>
      </c>
      <c r="P217" s="1" t="s">
        <v>21</v>
      </c>
      <c r="Q217" s="1" t="s">
        <v>21</v>
      </c>
      <c r="R217" s="48"/>
      <c r="S217" s="48"/>
      <c r="T217" s="1" t="s">
        <v>21</v>
      </c>
      <c r="U217" s="8">
        <v>4.71</v>
      </c>
      <c r="V217" s="8">
        <v>4.366</v>
      </c>
      <c r="W217" s="8">
        <v>7.287</v>
      </c>
      <c r="X217" s="1">
        <v>30</v>
      </c>
      <c r="Y217" s="8">
        <v>3.568</v>
      </c>
      <c r="Z217" s="1">
        <v>22</v>
      </c>
      <c r="AA217" s="8">
        <v>5.255</v>
      </c>
      <c r="AB217" s="1">
        <v>33</v>
      </c>
      <c r="AC217" s="1" t="s">
        <v>24</v>
      </c>
    </row>
    <row r="218" spans="1:29" ht="12.75">
      <c r="A218" s="47"/>
      <c r="B218" s="2">
        <v>216</v>
      </c>
      <c r="C218" s="3">
        <v>40428.68194444444</v>
      </c>
      <c r="D218" s="3">
        <v>40428.840625000004</v>
      </c>
      <c r="E218" s="1" t="s">
        <v>21</v>
      </c>
      <c r="F218" s="1" t="s">
        <v>21</v>
      </c>
      <c r="G218" s="1" t="s">
        <v>21</v>
      </c>
      <c r="H218" s="1" t="s">
        <v>21</v>
      </c>
      <c r="I218" s="1" t="s">
        <v>21</v>
      </c>
      <c r="J218" s="1" t="s">
        <v>21</v>
      </c>
      <c r="K218" s="1" t="s">
        <v>21</v>
      </c>
      <c r="L218" s="7"/>
      <c r="M218" s="1" t="s">
        <v>21</v>
      </c>
      <c r="N218" s="1" t="s">
        <v>21</v>
      </c>
      <c r="O218" s="1" t="s">
        <v>21</v>
      </c>
      <c r="P218" s="1" t="s">
        <v>21</v>
      </c>
      <c r="Q218" s="1" t="s">
        <v>21</v>
      </c>
      <c r="R218" s="48"/>
      <c r="S218" s="48"/>
      <c r="T218" s="1" t="s">
        <v>21</v>
      </c>
      <c r="U218" s="8">
        <v>15.13</v>
      </c>
      <c r="V218" s="8">
        <v>4.134</v>
      </c>
      <c r="W218" s="8">
        <v>26.197</v>
      </c>
      <c r="X218" s="1">
        <v>40</v>
      </c>
      <c r="Y218" s="8">
        <v>3.202</v>
      </c>
      <c r="Z218" s="1">
        <v>10</v>
      </c>
      <c r="AA218" s="8">
        <v>4.79</v>
      </c>
      <c r="AB218" s="1">
        <v>33</v>
      </c>
      <c r="AC218" s="1" t="s">
        <v>24</v>
      </c>
    </row>
  </sheetData>
  <sheetProtection selectLockedCells="1" selectUnlockedCells="1"/>
  <mergeCells count="9">
    <mergeCell ref="A62:A121"/>
    <mergeCell ref="A122:A218"/>
    <mergeCell ref="R188:S218"/>
    <mergeCell ref="B1:B2"/>
    <mergeCell ref="E1:H1"/>
    <mergeCell ref="I1:L1"/>
    <mergeCell ref="M1:P1"/>
    <mergeCell ref="Q1:T1"/>
    <mergeCell ref="A3:A61"/>
  </mergeCells>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S14" sqref="S14"/>
    </sheetView>
  </sheetViews>
  <sheetFormatPr defaultColWidth="11.57421875" defaultRowHeight="12.75"/>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64">
      <selection activeCell="O141" sqref="O141"/>
    </sheetView>
  </sheetViews>
  <sheetFormatPr defaultColWidth="11.57421875" defaultRowHeight="12.75"/>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H44"/>
  <sheetViews>
    <sheetView zoomScalePageLayoutView="0" workbookViewId="0" topLeftCell="A1">
      <selection activeCell="H4" sqref="H4"/>
    </sheetView>
  </sheetViews>
  <sheetFormatPr defaultColWidth="11.57421875" defaultRowHeight="12.75"/>
  <cols>
    <col min="1" max="1" width="5.57421875" style="30" customWidth="1"/>
    <col min="2" max="2" width="13.28125" style="30" customWidth="1"/>
    <col min="3" max="3" width="12.7109375" style="31" customWidth="1"/>
    <col min="4" max="7" width="11.57421875" style="31" customWidth="1"/>
    <col min="8" max="16384" width="11.57421875" style="30" customWidth="1"/>
  </cols>
  <sheetData>
    <row r="1" spans="1:3" ht="12.75">
      <c r="A1" s="49" t="s">
        <v>121</v>
      </c>
      <c r="B1" s="49"/>
      <c r="C1" s="32" t="s">
        <v>7</v>
      </c>
    </row>
    <row r="2" spans="1:8" s="34" customFormat="1" ht="15.75">
      <c r="A2" s="49"/>
      <c r="B2" s="49"/>
      <c r="C2" s="32" t="s">
        <v>122</v>
      </c>
      <c r="D2" s="32"/>
      <c r="E2" s="32"/>
      <c r="F2" s="32"/>
      <c r="G2" s="32"/>
      <c r="H2" s="33"/>
    </row>
    <row r="3" spans="1:3" ht="12.75">
      <c r="A3" s="47">
        <v>2009</v>
      </c>
      <c r="B3" s="30" t="s">
        <v>123</v>
      </c>
      <c r="C3" s="35"/>
    </row>
    <row r="4" spans="1:3" ht="12.75">
      <c r="A4" s="47"/>
      <c r="B4" s="30" t="s">
        <v>124</v>
      </c>
      <c r="C4" s="35"/>
    </row>
    <row r="5" spans="1:3" ht="12.75">
      <c r="A5" s="47"/>
      <c r="B5" s="30" t="s">
        <v>125</v>
      </c>
      <c r="C5" s="31">
        <f>SUM(Listing_evts!V4:V19)</f>
        <v>59.394999999999996</v>
      </c>
    </row>
    <row r="6" spans="1:3" ht="12.75">
      <c r="A6" s="47"/>
      <c r="B6" s="30" t="s">
        <v>126</v>
      </c>
      <c r="C6" s="31">
        <f>SUM(Listing_evts!V20:V24)</f>
        <v>39.691</v>
      </c>
    </row>
    <row r="7" spans="1:3" ht="12.75">
      <c r="A7" s="47"/>
      <c r="B7" s="30" t="s">
        <v>127</v>
      </c>
      <c r="C7" s="31">
        <f>SUM(Listing_evts!V25:V35)</f>
        <v>35.516999999999996</v>
      </c>
    </row>
    <row r="8" spans="1:3" ht="12.75">
      <c r="A8" s="47"/>
      <c r="B8" s="30" t="s">
        <v>128</v>
      </c>
      <c r="C8" s="31">
        <f>SUM(Listing_evts!V36:V47)</f>
        <v>76.28500000000001</v>
      </c>
    </row>
    <row r="9" spans="1:3" ht="12.75">
      <c r="A9" s="47"/>
      <c r="B9" s="30" t="s">
        <v>129</v>
      </c>
      <c r="C9" s="31">
        <f>SUM(Listing_evts!V48:V61)</f>
        <v>114.845</v>
      </c>
    </row>
    <row r="10" spans="1:3" ht="12.75">
      <c r="A10" s="47"/>
      <c r="B10" s="30" t="s">
        <v>130</v>
      </c>
      <c r="C10" s="31">
        <f>SUM(Listing_evts!V62:V69)</f>
        <v>67.26</v>
      </c>
    </row>
    <row r="11" spans="1:3" ht="12.75">
      <c r="A11" s="47"/>
      <c r="B11" s="30" t="s">
        <v>131</v>
      </c>
      <c r="C11" s="31">
        <f>SUM(Listing_evts!V70:V77)</f>
        <v>46.516</v>
      </c>
    </row>
    <row r="12" spans="1:3" ht="12.75">
      <c r="A12" s="47"/>
      <c r="B12" s="30" t="s">
        <v>132</v>
      </c>
      <c r="C12" s="31">
        <f>SUM(Listing_evts!V78:V86)</f>
        <v>43.208000000000006</v>
      </c>
    </row>
    <row r="13" spans="1:3" ht="12.75">
      <c r="A13" s="47"/>
      <c r="B13" s="30" t="s">
        <v>133</v>
      </c>
      <c r="C13" s="31">
        <f>SUM(Listing_evts!V87:V107)</f>
        <v>129.454</v>
      </c>
    </row>
    <row r="14" spans="1:3" ht="12.75">
      <c r="A14" s="47"/>
      <c r="B14" s="30" t="s">
        <v>134</v>
      </c>
      <c r="C14" s="31">
        <f>SUM(Listing_evts!V108:V121)</f>
        <v>128.668</v>
      </c>
    </row>
    <row r="15" spans="1:3" ht="12.75">
      <c r="A15" s="47">
        <v>2010</v>
      </c>
      <c r="B15" s="30" t="s">
        <v>123</v>
      </c>
      <c r="C15" s="31">
        <f>SUM(Listing_evts!V122:V128)</f>
        <v>31.671</v>
      </c>
    </row>
    <row r="16" spans="1:3" ht="12.75">
      <c r="A16" s="47"/>
      <c r="B16" s="30" t="s">
        <v>124</v>
      </c>
      <c r="C16" s="31">
        <f>SUM(Listing_evts!V129:V143)</f>
        <v>118.19500000000001</v>
      </c>
    </row>
    <row r="17" spans="1:3" ht="12.75">
      <c r="A17" s="47"/>
      <c r="B17" s="30" t="s">
        <v>125</v>
      </c>
      <c r="C17" s="31">
        <f>SUM(Listing_evts!V144:V154)</f>
        <v>50.859</v>
      </c>
    </row>
    <row r="18" spans="1:3" ht="12.75">
      <c r="A18" s="47"/>
      <c r="B18" s="30" t="s">
        <v>126</v>
      </c>
      <c r="C18" s="31">
        <f>SUM(Listing_evts!V155)</f>
        <v>14.257</v>
      </c>
    </row>
    <row r="19" spans="1:3" ht="12.75">
      <c r="A19" s="47"/>
      <c r="B19" s="30" t="s">
        <v>127</v>
      </c>
      <c r="C19" s="31">
        <f>SUM(Listing_evts!V156:V176)</f>
        <v>91.88800000000002</v>
      </c>
    </row>
    <row r="20" spans="1:3" ht="12.75">
      <c r="A20" s="47"/>
      <c r="B20" s="30" t="s">
        <v>128</v>
      </c>
      <c r="C20" s="31">
        <f>SUM(Listing_evts!V177:V187)</f>
        <v>34.92</v>
      </c>
    </row>
    <row r="21" spans="1:6" ht="12.75">
      <c r="A21" s="47"/>
      <c r="B21" s="30" t="s">
        <v>129</v>
      </c>
      <c r="C21" s="31">
        <f>SUM(Listing_evts!V188:V193)</f>
        <v>48.291</v>
      </c>
      <c r="F21"/>
    </row>
    <row r="22" spans="1:3" ht="12.75">
      <c r="A22" s="47"/>
      <c r="B22" s="30" t="s">
        <v>130</v>
      </c>
      <c r="C22" s="31">
        <f>SUM(Listing_evts!V194:V216)</f>
        <v>143.65899999999993</v>
      </c>
    </row>
    <row r="23" spans="1:3" ht="12.75">
      <c r="A23" s="47"/>
      <c r="B23" s="30" t="s">
        <v>131</v>
      </c>
      <c r="C23" s="35"/>
    </row>
    <row r="24" spans="1:3" ht="12.75">
      <c r="A24" s="47"/>
      <c r="B24" s="30" t="s">
        <v>132</v>
      </c>
      <c r="C24" s="35"/>
    </row>
    <row r="25" spans="1:3" ht="12.75">
      <c r="A25" s="47"/>
      <c r="B25" s="30" t="s">
        <v>133</v>
      </c>
      <c r="C25" s="35"/>
    </row>
    <row r="26" spans="1:3" ht="12.75">
      <c r="A26" s="47"/>
      <c r="B26" s="30" t="s">
        <v>134</v>
      </c>
      <c r="C26" s="35"/>
    </row>
    <row r="29" spans="1:7" s="37" customFormat="1" ht="15.75">
      <c r="A29" s="49" t="s">
        <v>135</v>
      </c>
      <c r="B29" s="49"/>
      <c r="C29" s="36"/>
      <c r="D29" s="36"/>
      <c r="E29" s="36"/>
      <c r="F29" s="36"/>
      <c r="G29" s="36"/>
    </row>
    <row r="31" spans="1:3" ht="12.75">
      <c r="A31" s="47">
        <v>2009</v>
      </c>
      <c r="B31" s="30" t="s">
        <v>136</v>
      </c>
      <c r="C31" s="38"/>
    </row>
    <row r="32" spans="1:3" ht="12.75">
      <c r="A32" s="47"/>
      <c r="B32" s="30" t="s">
        <v>137</v>
      </c>
      <c r="C32" s="31">
        <f>SUM(C5:C7)</f>
        <v>134.603</v>
      </c>
    </row>
    <row r="33" spans="1:3" ht="12.75">
      <c r="A33" s="47"/>
      <c r="B33" s="30" t="s">
        <v>138</v>
      </c>
      <c r="C33" s="31">
        <f>SUM(C8:C10)</f>
        <v>258.39</v>
      </c>
    </row>
    <row r="34" spans="1:3" ht="12.75">
      <c r="A34" s="47"/>
      <c r="B34" s="30" t="s">
        <v>139</v>
      </c>
      <c r="C34" s="31">
        <f>SUM(C11:C13)</f>
        <v>219.178</v>
      </c>
    </row>
    <row r="35" spans="1:3" ht="12.75">
      <c r="A35" s="47">
        <v>2010</v>
      </c>
      <c r="B35" s="30" t="s">
        <v>136</v>
      </c>
      <c r="C35" s="31">
        <f>SUM(C14:C16)</f>
        <v>278.534</v>
      </c>
    </row>
    <row r="36" spans="1:3" ht="12.75">
      <c r="A36" s="47"/>
      <c r="B36" s="30" t="s">
        <v>137</v>
      </c>
      <c r="C36" s="31">
        <f>SUM(C17:C19)</f>
        <v>157.00400000000002</v>
      </c>
    </row>
    <row r="37" spans="1:3" ht="12.75">
      <c r="A37" s="47"/>
      <c r="B37" s="30" t="s">
        <v>138</v>
      </c>
      <c r="C37" s="31">
        <f>SUM(C20:C22)</f>
        <v>226.86999999999995</v>
      </c>
    </row>
    <row r="38" spans="1:3" ht="12.75">
      <c r="A38" s="47"/>
      <c r="B38" s="30" t="s">
        <v>139</v>
      </c>
      <c r="C38" s="35"/>
    </row>
    <row r="42" spans="2:7" s="34" customFormat="1" ht="15.75">
      <c r="B42" s="34" t="s">
        <v>140</v>
      </c>
      <c r="C42" s="39"/>
      <c r="D42" s="39"/>
      <c r="E42" s="39"/>
      <c r="F42" s="39"/>
      <c r="G42" s="39"/>
    </row>
    <row r="44" spans="2:6" ht="15">
      <c r="B44" s="40" t="s">
        <v>141</v>
      </c>
      <c r="F44" s="41">
        <f>SUM(C5:C22)</f>
        <v>1274.579</v>
      </c>
    </row>
  </sheetData>
  <sheetProtection selectLockedCells="1" selectUnlockedCells="1"/>
  <mergeCells count="6">
    <mergeCell ref="A1:B2"/>
    <mergeCell ref="A3:A14"/>
    <mergeCell ref="A15:A26"/>
    <mergeCell ref="A29:B29"/>
    <mergeCell ref="A31:A34"/>
    <mergeCell ref="A35:A38"/>
  </mergeCell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3:B267"/>
  <sheetViews>
    <sheetView zoomScalePageLayoutView="0" workbookViewId="0" topLeftCell="A1">
      <selection activeCell="C6" sqref="C6"/>
    </sheetView>
  </sheetViews>
  <sheetFormatPr defaultColWidth="11.57421875" defaultRowHeight="12.75"/>
  <cols>
    <col min="1" max="1" width="6.8515625" style="4" customWidth="1"/>
    <col min="2" max="2" width="14.7109375" style="1" customWidth="1"/>
    <col min="3" max="16384" width="11.57421875" style="1" customWidth="1"/>
  </cols>
  <sheetData>
    <row r="3" spans="1:2" ht="25.5">
      <c r="A3" s="4" t="s">
        <v>0</v>
      </c>
      <c r="B3" s="42" t="s">
        <v>142</v>
      </c>
    </row>
    <row r="4" spans="1:2" ht="12.75">
      <c r="A4" s="4">
        <f>Listing_evts!B3</f>
        <v>1</v>
      </c>
      <c r="B4" s="1">
        <f>SUM(IF(Listing_evts!E3="x",1,0),IF(Listing_evts!F3="x",1,0),IF(Listing_evts!G3="x",1,0),IF(Listing_evts!H3="x",1,0),IF(Listing_evts!I3="x",1,0),IF(Listing_evts!J3="x",1,0),IF(Listing_evts!K3="x",1,0),IF(Listing_evts!L3="x",1,0),IF(Listing_evts!M3="x",1,0),IF(Listing_evts!N3="x",1,0),IF(Listing_evts!O3="x",1,0),IF(Listing_evts!P3="x",1,0),IF(Listing_evts!Q3="x",1,0),IF(Listing_evts!R3="x",1,0),IF(Listing_evts!S3="x",1,0),IF(Listing_evts!T3="x",1,0))</f>
        <v>10</v>
      </c>
    </row>
    <row r="5" spans="1:2" ht="12.75">
      <c r="A5" s="4">
        <f>Listing_evts!B4</f>
        <v>2</v>
      </c>
      <c r="B5" s="1">
        <f>SUM(IF(Listing_evts!E4="x",1,0),IF(Listing_evts!F4="x",1,0),IF(Listing_evts!G4="x",1,0),IF(Listing_evts!H4="x",1,0),IF(Listing_evts!I4="x",1,0),IF(Listing_evts!J4="x",1,0),IF(Listing_evts!K4="x",1,0),IF(Listing_evts!L4="x",1,0),IF(Listing_evts!M4="x",1,0),IF(Listing_evts!N4="x",1,0),IF(Listing_evts!O4="x",1,0),IF(Listing_evts!P4="x",1,0),IF(Listing_evts!Q4="x",1,0),IF(Listing_evts!R4="x",1,0),IF(Listing_evts!S4="x",1,0),IF(Listing_evts!T4="x",1,0))</f>
        <v>10</v>
      </c>
    </row>
    <row r="6" spans="1:2" ht="12.75">
      <c r="A6" s="4">
        <f>Listing_evts!B5</f>
        <v>3</v>
      </c>
      <c r="B6" s="1">
        <f>SUM(IF(Listing_evts!E5="x",1,0),IF(Listing_evts!F5="x",1,0),IF(Listing_evts!G5="x",1,0),IF(Listing_evts!H5="x",1,0),IF(Listing_evts!I5="x",1,0),IF(Listing_evts!J5="x",1,0),IF(Listing_evts!K5="x",1,0),IF(Listing_evts!L5="x",1,0),IF(Listing_evts!M5="x",1,0),IF(Listing_evts!N5="x",1,0),IF(Listing_evts!O5="x",1,0),IF(Listing_evts!P5="x",1,0),IF(Listing_evts!Q5="x",1,0),IF(Listing_evts!R5="x",1,0),IF(Listing_evts!S5="x",1,0),IF(Listing_evts!T5="x",1,0))</f>
        <v>10</v>
      </c>
    </row>
    <row r="7" spans="1:2" ht="12.75">
      <c r="A7" s="4">
        <f>Listing_evts!B6</f>
        <v>4</v>
      </c>
      <c r="B7" s="1">
        <f>SUM(IF(Listing_evts!E6="x",1,0),IF(Listing_evts!F6="x",1,0),IF(Listing_evts!G6="x",1,0),IF(Listing_evts!H6="x",1,0),IF(Listing_evts!I6="x",1,0),IF(Listing_evts!J6="x",1,0),IF(Listing_evts!K6="x",1,0),IF(Listing_evts!L6="x",1,0),IF(Listing_evts!M6="x",1,0),IF(Listing_evts!N6="x",1,0),IF(Listing_evts!O6="x",1,0),IF(Listing_evts!P6="x",1,0),IF(Listing_evts!Q6="x",1,0),IF(Listing_evts!R6="x",1,0),IF(Listing_evts!S6="x",1,0),IF(Listing_evts!T6="x",1,0))</f>
        <v>10</v>
      </c>
    </row>
    <row r="8" spans="1:2" ht="12.75">
      <c r="A8" s="4">
        <f>Listing_evts!B7</f>
        <v>5</v>
      </c>
      <c r="B8" s="1">
        <f>SUM(IF(Listing_evts!E7="x",1,0),IF(Listing_evts!F7="x",1,0),IF(Listing_evts!G7="x",1,0),IF(Listing_evts!H7="x",1,0),IF(Listing_evts!I7="x",1,0),IF(Listing_evts!J7="x",1,0),IF(Listing_evts!K7="x",1,0),IF(Listing_evts!L7="x",1,0),IF(Listing_evts!M7="x",1,0),IF(Listing_evts!N7="x",1,0),IF(Listing_evts!O7="x",1,0),IF(Listing_evts!P7="x",1,0),IF(Listing_evts!Q7="x",1,0),IF(Listing_evts!R7="x",1,0),IF(Listing_evts!S7="x",1,0),IF(Listing_evts!T7="x",1,0))</f>
        <v>10</v>
      </c>
    </row>
    <row r="9" spans="1:2" ht="12.75">
      <c r="A9" s="4">
        <f>Listing_evts!B8</f>
        <v>6</v>
      </c>
      <c r="B9" s="1">
        <f>SUM(IF(Listing_evts!E8="x",1,0),IF(Listing_evts!F8="x",1,0),IF(Listing_evts!G8="x",1,0),IF(Listing_evts!H8="x",1,0),IF(Listing_evts!I8="x",1,0),IF(Listing_evts!J8="x",1,0),IF(Listing_evts!K8="x",1,0),IF(Listing_evts!L8="x",1,0),IF(Listing_evts!M8="x",1,0),IF(Listing_evts!N8="x",1,0),IF(Listing_evts!O8="x",1,0),IF(Listing_evts!P8="x",1,0),IF(Listing_evts!Q8="x",1,0),IF(Listing_evts!R8="x",1,0),IF(Listing_evts!S8="x",1,0),IF(Listing_evts!T8="x",1,0))</f>
        <v>10</v>
      </c>
    </row>
    <row r="10" spans="1:2" ht="12.75">
      <c r="A10" s="4">
        <f>Listing_evts!B9</f>
        <v>7</v>
      </c>
      <c r="B10" s="1">
        <f>SUM(IF(Listing_evts!E9="x",1,0),IF(Listing_evts!F9="x",1,0),IF(Listing_evts!G9="x",1,0),IF(Listing_evts!H9="x",1,0),IF(Listing_evts!I9="x",1,0),IF(Listing_evts!J9="x",1,0),IF(Listing_evts!K9="x",1,0),IF(Listing_evts!L9="x",1,0),IF(Listing_evts!M9="x",1,0),IF(Listing_evts!N9="x",1,0),IF(Listing_evts!O9="x",1,0),IF(Listing_evts!P9="x",1,0),IF(Listing_evts!Q9="x",1,0),IF(Listing_evts!R9="x",1,0),IF(Listing_evts!S9="x",1,0),IF(Listing_evts!T9="x",1,0))</f>
        <v>10</v>
      </c>
    </row>
    <row r="11" spans="1:2" ht="12.75">
      <c r="A11" s="4">
        <f>Listing_evts!B10</f>
        <v>8</v>
      </c>
      <c r="B11" s="1">
        <f>SUM(IF(Listing_evts!E10="x",1,0),IF(Listing_evts!F10="x",1,0),IF(Listing_evts!G10="x",1,0),IF(Listing_evts!H10="x",1,0),IF(Listing_evts!I10="x",1,0),IF(Listing_evts!J10="x",1,0),IF(Listing_evts!K10="x",1,0),IF(Listing_evts!L10="x",1,0),IF(Listing_evts!M10="x",1,0),IF(Listing_evts!N10="x",1,0),IF(Listing_evts!O10="x",1,0),IF(Listing_evts!P10="x",1,0),IF(Listing_evts!Q10="x",1,0),IF(Listing_evts!R10="x",1,0),IF(Listing_evts!S10="x",1,0),IF(Listing_evts!T10="x",1,0))</f>
        <v>10</v>
      </c>
    </row>
    <row r="12" spans="1:2" ht="12.75">
      <c r="A12" s="4">
        <f>Listing_evts!B11</f>
        <v>9</v>
      </c>
      <c r="B12" s="1">
        <f>SUM(IF(Listing_evts!E11="x",1,0),IF(Listing_evts!F11="x",1,0),IF(Listing_evts!G11="x",1,0),IF(Listing_evts!H11="x",1,0),IF(Listing_evts!I11="x",1,0),IF(Listing_evts!J11="x",1,0),IF(Listing_evts!K11="x",1,0),IF(Listing_evts!L11="x",1,0),IF(Listing_evts!M11="x",1,0),IF(Listing_evts!N11="x",1,0),IF(Listing_evts!O11="x",1,0),IF(Listing_evts!P11="x",1,0),IF(Listing_evts!Q11="x",1,0),IF(Listing_evts!R11="x",1,0),IF(Listing_evts!S11="x",1,0),IF(Listing_evts!T11="x",1,0))</f>
        <v>10</v>
      </c>
    </row>
    <row r="13" spans="1:2" ht="12.75">
      <c r="A13" s="4">
        <f>Listing_evts!B12</f>
        <v>10</v>
      </c>
      <c r="B13" s="1">
        <f>SUM(IF(Listing_evts!E12="x",1,0),IF(Listing_evts!F12="x",1,0),IF(Listing_evts!G12="x",1,0),IF(Listing_evts!H12="x",1,0),IF(Listing_evts!I12="x",1,0),IF(Listing_evts!J12="x",1,0),IF(Listing_evts!K12="x",1,0),IF(Listing_evts!L12="x",1,0),IF(Listing_evts!M12="x",1,0),IF(Listing_evts!N12="x",1,0),IF(Listing_evts!O12="x",1,0),IF(Listing_evts!P12="x",1,0),IF(Listing_evts!Q12="x",1,0),IF(Listing_evts!R12="x",1,0),IF(Listing_evts!S12="x",1,0),IF(Listing_evts!T12="x",1,0))</f>
        <v>10</v>
      </c>
    </row>
    <row r="14" spans="1:2" ht="12.75">
      <c r="A14" s="4">
        <f>Listing_evts!B13</f>
        <v>11</v>
      </c>
      <c r="B14" s="1">
        <f>SUM(IF(Listing_evts!E13="x",1,0),IF(Listing_evts!F13="x",1,0),IF(Listing_evts!G13="x",1,0),IF(Listing_evts!H13="x",1,0),IF(Listing_evts!I13="x",1,0),IF(Listing_evts!J13="x",1,0),IF(Listing_evts!K13="x",1,0),IF(Listing_evts!L13="x",1,0),IF(Listing_evts!M13="x",1,0),IF(Listing_evts!N13="x",1,0),IF(Listing_evts!O13="x",1,0),IF(Listing_evts!P13="x",1,0),IF(Listing_evts!Q13="x",1,0),IF(Listing_evts!R13="x",1,0),IF(Listing_evts!S13="x",1,0),IF(Listing_evts!T13="x",1,0))</f>
        <v>16</v>
      </c>
    </row>
    <row r="15" spans="1:2" ht="12.75">
      <c r="A15" s="4">
        <f>Listing_evts!B14</f>
        <v>12</v>
      </c>
      <c r="B15" s="1">
        <f>SUM(IF(Listing_evts!E14="x",1,0),IF(Listing_evts!F14="x",1,0),IF(Listing_evts!G14="x",1,0),IF(Listing_evts!H14="x",1,0),IF(Listing_evts!I14="x",1,0),IF(Listing_evts!J14="x",1,0),IF(Listing_evts!K14="x",1,0),IF(Listing_evts!L14="x",1,0),IF(Listing_evts!M14="x",1,0),IF(Listing_evts!N14="x",1,0),IF(Listing_evts!O14="x",1,0),IF(Listing_evts!P14="x",1,0),IF(Listing_evts!Q14="x",1,0),IF(Listing_evts!R14="x",1,0),IF(Listing_evts!S14="x",1,0),IF(Listing_evts!T14="x",1,0))</f>
        <v>16</v>
      </c>
    </row>
    <row r="16" spans="1:2" ht="12.75">
      <c r="A16" s="4">
        <f>Listing_evts!B15</f>
        <v>13</v>
      </c>
      <c r="B16" s="1">
        <f>SUM(IF(Listing_evts!E15="x",1,0),IF(Listing_evts!F15="x",1,0),IF(Listing_evts!G15="x",1,0),IF(Listing_evts!H15="x",1,0),IF(Listing_evts!I15="x",1,0),IF(Listing_evts!J15="x",1,0),IF(Listing_evts!K15="x",1,0),IF(Listing_evts!L15="x",1,0),IF(Listing_evts!M15="x",1,0),IF(Listing_evts!N15="x",1,0),IF(Listing_evts!O15="x",1,0),IF(Listing_evts!P15="x",1,0),IF(Listing_evts!Q15="x",1,0),IF(Listing_evts!R15="x",1,0),IF(Listing_evts!S15="x",1,0),IF(Listing_evts!T15="x",1,0))</f>
        <v>16</v>
      </c>
    </row>
    <row r="17" spans="1:2" ht="12.75">
      <c r="A17" s="4">
        <f>Listing_evts!B16</f>
        <v>14</v>
      </c>
      <c r="B17" s="1">
        <f>SUM(IF(Listing_evts!E16="x",1,0),IF(Listing_evts!F16="x",1,0),IF(Listing_evts!G16="x",1,0),IF(Listing_evts!H16="x",1,0),IF(Listing_evts!I16="x",1,0),IF(Listing_evts!J16="x",1,0),IF(Listing_evts!K16="x",1,0),IF(Listing_evts!L16="x",1,0),IF(Listing_evts!M16="x",1,0),IF(Listing_evts!N16="x",1,0),IF(Listing_evts!O16="x",1,0),IF(Listing_evts!P16="x",1,0),IF(Listing_evts!Q16="x",1,0),IF(Listing_evts!R16="x",1,0),IF(Listing_evts!S16="x",1,0),IF(Listing_evts!T16="x",1,0))</f>
        <v>16</v>
      </c>
    </row>
    <row r="18" spans="1:2" ht="12.75">
      <c r="A18" s="4">
        <f>Listing_evts!B17</f>
        <v>15</v>
      </c>
      <c r="B18" s="1">
        <f>SUM(IF(Listing_evts!E17="x",1,0),IF(Listing_evts!F17="x",1,0),IF(Listing_evts!G17="x",1,0),IF(Listing_evts!H17="x",1,0),IF(Listing_evts!I17="x",1,0),IF(Listing_evts!J17="x",1,0),IF(Listing_evts!K17="x",1,0),IF(Listing_evts!L17="x",1,0),IF(Listing_evts!M17="x",1,0),IF(Listing_evts!N17="x",1,0),IF(Listing_evts!O17="x",1,0),IF(Listing_evts!P17="x",1,0),IF(Listing_evts!Q17="x",1,0),IF(Listing_evts!R17="x",1,0),IF(Listing_evts!S17="x",1,0),IF(Listing_evts!T17="x",1,0))</f>
        <v>16</v>
      </c>
    </row>
    <row r="19" spans="1:2" ht="12.75">
      <c r="A19" s="4">
        <f>Listing_evts!B18</f>
        <v>16</v>
      </c>
      <c r="B19" s="1">
        <f>SUM(IF(Listing_evts!E18="x",1,0),IF(Listing_evts!F18="x",1,0),IF(Listing_evts!G18="x",1,0),IF(Listing_evts!H18="x",1,0),IF(Listing_evts!I18="x",1,0),IF(Listing_evts!J18="x",1,0),IF(Listing_evts!K18="x",1,0),IF(Listing_evts!L18="x",1,0),IF(Listing_evts!M18="x",1,0),IF(Listing_evts!N18="x",1,0),IF(Listing_evts!O18="x",1,0),IF(Listing_evts!P18="x",1,0),IF(Listing_evts!Q18="x",1,0),IF(Listing_evts!R18="x",1,0),IF(Listing_evts!S18="x",1,0),IF(Listing_evts!T18="x",1,0))</f>
        <v>16</v>
      </c>
    </row>
    <row r="20" spans="1:2" ht="12.75">
      <c r="A20" s="4">
        <f>Listing_evts!B19</f>
        <v>17</v>
      </c>
      <c r="B20" s="1">
        <f>SUM(IF(Listing_evts!E19="x",1,0),IF(Listing_evts!F19="x",1,0),IF(Listing_evts!G19="x",1,0),IF(Listing_evts!H19="x",1,0),IF(Listing_evts!I19="x",1,0),IF(Listing_evts!J19="x",1,0),IF(Listing_evts!K19="x",1,0),IF(Listing_evts!L19="x",1,0),IF(Listing_evts!M19="x",1,0),IF(Listing_evts!N19="x",1,0),IF(Listing_evts!O19="x",1,0),IF(Listing_evts!P19="x",1,0),IF(Listing_evts!Q19="x",1,0),IF(Listing_evts!R19="x",1,0),IF(Listing_evts!S19="x",1,0),IF(Listing_evts!T19="x",1,0))</f>
        <v>16</v>
      </c>
    </row>
    <row r="21" spans="1:2" ht="12.75">
      <c r="A21" s="4">
        <f>Listing_evts!B20</f>
        <v>18</v>
      </c>
      <c r="B21" s="1">
        <f>SUM(IF(Listing_evts!E20="x",1,0),IF(Listing_evts!F20="x",1,0),IF(Listing_evts!G20="x",1,0),IF(Listing_evts!H20="x",1,0),IF(Listing_evts!I20="x",1,0),IF(Listing_evts!J20="x",1,0),IF(Listing_evts!K20="x",1,0),IF(Listing_evts!L20="x",1,0),IF(Listing_evts!M20="x",1,0),IF(Listing_evts!N20="x",1,0),IF(Listing_evts!O20="x",1,0),IF(Listing_evts!P20="x",1,0),IF(Listing_evts!Q20="x",1,0),IF(Listing_evts!R20="x",1,0),IF(Listing_evts!S20="x",1,0),IF(Listing_evts!T20="x",1,0))</f>
        <v>15</v>
      </c>
    </row>
    <row r="22" spans="1:2" ht="12.75">
      <c r="A22" s="4">
        <f>Listing_evts!B21</f>
        <v>19</v>
      </c>
      <c r="B22" s="1">
        <f>SUM(IF(Listing_evts!E21="x",1,0),IF(Listing_evts!F21="x",1,0),IF(Listing_evts!G21="x",1,0),IF(Listing_evts!H21="x",1,0),IF(Listing_evts!I21="x",1,0),IF(Listing_evts!J21="x",1,0),IF(Listing_evts!K21="x",1,0),IF(Listing_evts!L21="x",1,0),IF(Listing_evts!M21="x",1,0),IF(Listing_evts!N21="x",1,0),IF(Listing_evts!O21="x",1,0),IF(Listing_evts!P21="x",1,0),IF(Listing_evts!Q21="x",1,0),IF(Listing_evts!R21="x",1,0),IF(Listing_evts!S21="x",1,0),IF(Listing_evts!T21="x",1,0))</f>
        <v>15</v>
      </c>
    </row>
    <row r="23" spans="1:2" ht="12.75">
      <c r="A23" s="4">
        <f>Listing_evts!B22</f>
        <v>20</v>
      </c>
      <c r="B23" s="1">
        <f>SUM(IF(Listing_evts!E22="x",1,0),IF(Listing_evts!F22="x",1,0),IF(Listing_evts!G22="x",1,0),IF(Listing_evts!H22="x",1,0),IF(Listing_evts!I22="x",1,0),IF(Listing_evts!J22="x",1,0),IF(Listing_evts!K22="x",1,0),IF(Listing_evts!L22="x",1,0),IF(Listing_evts!M22="x",1,0),IF(Listing_evts!N22="x",1,0),IF(Listing_evts!O22="x",1,0),IF(Listing_evts!P22="x",1,0),IF(Listing_evts!Q22="x",1,0),IF(Listing_evts!R22="x",1,0),IF(Listing_evts!S22="x",1,0),IF(Listing_evts!T22="x",1,0))</f>
        <v>15</v>
      </c>
    </row>
    <row r="24" spans="1:2" ht="12.75">
      <c r="A24" s="4">
        <f>Listing_evts!B23</f>
        <v>21</v>
      </c>
      <c r="B24" s="1">
        <f>SUM(IF(Listing_evts!E23="x",1,0),IF(Listing_evts!F23="x",1,0),IF(Listing_evts!G23="x",1,0),IF(Listing_evts!H23="x",1,0),IF(Listing_evts!I23="x",1,0),IF(Listing_evts!J23="x",1,0),IF(Listing_evts!K23="x",1,0),IF(Listing_evts!L23="x",1,0),IF(Listing_evts!M23="x",1,0),IF(Listing_evts!N23="x",1,0),IF(Listing_evts!O23="x",1,0),IF(Listing_evts!P23="x",1,0),IF(Listing_evts!Q23="x",1,0),IF(Listing_evts!R23="x",1,0),IF(Listing_evts!S23="x",1,0),IF(Listing_evts!T23="x",1,0))</f>
        <v>15</v>
      </c>
    </row>
    <row r="25" spans="1:2" ht="12.75">
      <c r="A25" s="4">
        <f>Listing_evts!B24</f>
        <v>22</v>
      </c>
      <c r="B25" s="1">
        <f>SUM(IF(Listing_evts!E24="x",1,0),IF(Listing_evts!F24="x",1,0),IF(Listing_evts!G24="x",1,0),IF(Listing_evts!H24="x",1,0),IF(Listing_evts!I24="x",1,0),IF(Listing_evts!J24="x",1,0),IF(Listing_evts!K24="x",1,0),IF(Listing_evts!L24="x",1,0),IF(Listing_evts!M24="x",1,0),IF(Listing_evts!N24="x",1,0),IF(Listing_evts!O24="x",1,0),IF(Listing_evts!P24="x",1,0),IF(Listing_evts!Q24="x",1,0),IF(Listing_evts!R24="x",1,0),IF(Listing_evts!S24="x",1,0),IF(Listing_evts!T24="x",1,0))</f>
        <v>15</v>
      </c>
    </row>
    <row r="26" spans="1:2" ht="12.75">
      <c r="A26" s="4">
        <f>Listing_evts!B25</f>
        <v>23</v>
      </c>
      <c r="B26" s="1">
        <f>SUM(IF(Listing_evts!E25="x",1,0),IF(Listing_evts!F25="x",1,0),IF(Listing_evts!G25="x",1,0),IF(Listing_evts!H25="x",1,0),IF(Listing_evts!I25="x",1,0),IF(Listing_evts!J25="x",1,0),IF(Listing_evts!K25="x",1,0),IF(Listing_evts!L25="x",1,0),IF(Listing_evts!M25="x",1,0),IF(Listing_evts!N25="x",1,0),IF(Listing_evts!O25="x",1,0),IF(Listing_evts!P25="x",1,0),IF(Listing_evts!Q25="x",1,0),IF(Listing_evts!R25="x",1,0),IF(Listing_evts!S25="x",1,0),IF(Listing_evts!T25="x",1,0))</f>
        <v>15</v>
      </c>
    </row>
    <row r="27" spans="1:2" ht="12.75">
      <c r="A27" s="4">
        <f>Listing_evts!B26</f>
        <v>24</v>
      </c>
      <c r="B27" s="1">
        <f>SUM(IF(Listing_evts!E26="x",1,0),IF(Listing_evts!F26="x",1,0),IF(Listing_evts!G26="x",1,0),IF(Listing_evts!H26="x",1,0),IF(Listing_evts!I26="x",1,0),IF(Listing_evts!J26="x",1,0),IF(Listing_evts!K26="x",1,0),IF(Listing_evts!L26="x",1,0),IF(Listing_evts!M26="x",1,0),IF(Listing_evts!N26="x",1,0),IF(Listing_evts!O26="x",1,0),IF(Listing_evts!P26="x",1,0),IF(Listing_evts!Q26="x",1,0),IF(Listing_evts!R26="x",1,0),IF(Listing_evts!S26="x",1,0),IF(Listing_evts!T26="x",1,0))</f>
        <v>15</v>
      </c>
    </row>
    <row r="28" spans="1:2" ht="12.75">
      <c r="A28" s="4">
        <f>Listing_evts!B27</f>
        <v>25</v>
      </c>
      <c r="B28" s="1">
        <f>SUM(IF(Listing_evts!E27="x",1,0),IF(Listing_evts!F27="x",1,0),IF(Listing_evts!G27="x",1,0),IF(Listing_evts!H27="x",1,0),IF(Listing_evts!I27="x",1,0),IF(Listing_evts!J27="x",1,0),IF(Listing_evts!K27="x",1,0),IF(Listing_evts!L27="x",1,0),IF(Listing_evts!M27="x",1,0),IF(Listing_evts!N27="x",1,0),IF(Listing_evts!O27="x",1,0),IF(Listing_evts!P27="x",1,0),IF(Listing_evts!Q27="x",1,0),IF(Listing_evts!R27="x",1,0),IF(Listing_evts!S27="x",1,0),IF(Listing_evts!T27="x",1,0))</f>
        <v>15</v>
      </c>
    </row>
    <row r="29" spans="1:2" ht="12.75">
      <c r="A29" s="4">
        <f>Listing_evts!B28</f>
        <v>26</v>
      </c>
      <c r="B29" s="1">
        <f>SUM(IF(Listing_evts!E28="x",1,0),IF(Listing_evts!F28="x",1,0),IF(Listing_evts!G28="x",1,0),IF(Listing_evts!H28="x",1,0),IF(Listing_evts!I28="x",1,0),IF(Listing_evts!J28="x",1,0),IF(Listing_evts!K28="x",1,0),IF(Listing_evts!L28="x",1,0),IF(Listing_evts!M28="x",1,0),IF(Listing_evts!N28="x",1,0),IF(Listing_evts!O28="x",1,0),IF(Listing_evts!P28="x",1,0),IF(Listing_evts!Q28="x",1,0),IF(Listing_evts!R28="x",1,0),IF(Listing_evts!S28="x",1,0),IF(Listing_evts!T28="x",1,0))</f>
        <v>15</v>
      </c>
    </row>
    <row r="30" spans="1:2" ht="12.75">
      <c r="A30" s="4">
        <f>Listing_evts!B29</f>
        <v>27</v>
      </c>
      <c r="B30" s="1">
        <f>SUM(IF(Listing_evts!E29="x",1,0),IF(Listing_evts!F29="x",1,0),IF(Listing_evts!G29="x",1,0),IF(Listing_evts!H29="x",1,0),IF(Listing_evts!I29="x",1,0),IF(Listing_evts!J29="x",1,0),IF(Listing_evts!K29="x",1,0),IF(Listing_evts!L29="x",1,0),IF(Listing_evts!M29="x",1,0),IF(Listing_evts!N29="x",1,0),IF(Listing_evts!O29="x",1,0),IF(Listing_evts!P29="x",1,0),IF(Listing_evts!Q29="x",1,0),IF(Listing_evts!R29="x",1,0),IF(Listing_evts!S29="x",1,0),IF(Listing_evts!T29="x",1,0))</f>
        <v>15</v>
      </c>
    </row>
    <row r="31" spans="1:2" ht="12.75">
      <c r="A31" s="4">
        <f>Listing_evts!B30</f>
        <v>28</v>
      </c>
      <c r="B31" s="1">
        <f>SUM(IF(Listing_evts!E30="x",1,0),IF(Listing_evts!F30="x",1,0),IF(Listing_evts!G30="x",1,0),IF(Listing_evts!H30="x",1,0),IF(Listing_evts!I30="x",1,0),IF(Listing_evts!J30="x",1,0),IF(Listing_evts!K30="x",1,0),IF(Listing_evts!L30="x",1,0),IF(Listing_evts!M30="x",1,0),IF(Listing_evts!N30="x",1,0),IF(Listing_evts!O30="x",1,0),IF(Listing_evts!P30="x",1,0),IF(Listing_evts!Q30="x",1,0),IF(Listing_evts!R30="x",1,0),IF(Listing_evts!S30="x",1,0),IF(Listing_evts!T30="x",1,0))</f>
        <v>16</v>
      </c>
    </row>
    <row r="32" spans="1:2" ht="12.75">
      <c r="A32" s="4">
        <f>Listing_evts!B31</f>
        <v>29</v>
      </c>
      <c r="B32" s="1">
        <f>SUM(IF(Listing_evts!E31="x",1,0),IF(Listing_evts!F31="x",1,0),IF(Listing_evts!G31="x",1,0),IF(Listing_evts!H31="x",1,0),IF(Listing_evts!I31="x",1,0),IF(Listing_evts!J31="x",1,0),IF(Listing_evts!K31="x",1,0),IF(Listing_evts!L31="x",1,0),IF(Listing_evts!M31="x",1,0),IF(Listing_evts!N31="x",1,0),IF(Listing_evts!O31="x",1,0),IF(Listing_evts!P31="x",1,0),IF(Listing_evts!Q31="x",1,0),IF(Listing_evts!R31="x",1,0),IF(Listing_evts!S31="x",1,0),IF(Listing_evts!T31="x",1,0))</f>
        <v>16</v>
      </c>
    </row>
    <row r="33" spans="1:2" ht="12.75">
      <c r="A33" s="4">
        <f>Listing_evts!B32</f>
        <v>30</v>
      </c>
      <c r="B33" s="1">
        <f>SUM(IF(Listing_evts!E32="x",1,0),IF(Listing_evts!F32="x",1,0),IF(Listing_evts!G32="x",1,0),IF(Listing_evts!H32="x",1,0),IF(Listing_evts!I32="x",1,0),IF(Listing_evts!J32="x",1,0),IF(Listing_evts!K32="x",1,0),IF(Listing_evts!L32="x",1,0),IF(Listing_evts!M32="x",1,0),IF(Listing_evts!N32="x",1,0),IF(Listing_evts!O32="x",1,0),IF(Listing_evts!P32="x",1,0),IF(Listing_evts!Q32="x",1,0),IF(Listing_evts!R32="x",1,0),IF(Listing_evts!S32="x",1,0),IF(Listing_evts!T32="x",1,0))</f>
        <v>16</v>
      </c>
    </row>
    <row r="34" spans="1:2" ht="12.75">
      <c r="A34" s="4">
        <f>Listing_evts!B33</f>
        <v>31</v>
      </c>
      <c r="B34" s="1">
        <f>SUM(IF(Listing_evts!E33="x",1,0),IF(Listing_evts!F33="x",1,0),IF(Listing_evts!G33="x",1,0),IF(Listing_evts!H33="x",1,0),IF(Listing_evts!I33="x",1,0),IF(Listing_evts!J33="x",1,0),IF(Listing_evts!K33="x",1,0),IF(Listing_evts!L33="x",1,0),IF(Listing_evts!M33="x",1,0),IF(Listing_evts!N33="x",1,0),IF(Listing_evts!O33="x",1,0),IF(Listing_evts!P33="x",1,0),IF(Listing_evts!Q33="x",1,0),IF(Listing_evts!R33="x",1,0),IF(Listing_evts!S33="x",1,0),IF(Listing_evts!T33="x",1,0))</f>
        <v>16</v>
      </c>
    </row>
    <row r="35" spans="1:2" ht="12.75">
      <c r="A35" s="4">
        <f>Listing_evts!B34</f>
        <v>32</v>
      </c>
      <c r="B35" s="1">
        <f>SUM(IF(Listing_evts!E34="x",1,0),IF(Listing_evts!F34="x",1,0),IF(Listing_evts!G34="x",1,0),IF(Listing_evts!H34="x",1,0),IF(Listing_evts!I34="x",1,0),IF(Listing_evts!J34="x",1,0),IF(Listing_evts!K34="x",1,0),IF(Listing_evts!L34="x",1,0),IF(Listing_evts!M34="x",1,0),IF(Listing_evts!N34="x",1,0),IF(Listing_evts!O34="x",1,0),IF(Listing_evts!P34="x",1,0),IF(Listing_evts!Q34="x",1,0),IF(Listing_evts!R34="x",1,0),IF(Listing_evts!S34="x",1,0),IF(Listing_evts!T34="x",1,0))</f>
        <v>16</v>
      </c>
    </row>
    <row r="36" spans="1:2" ht="12.75">
      <c r="A36" s="4">
        <f>Listing_evts!B35</f>
        <v>33</v>
      </c>
      <c r="B36" s="1">
        <f>SUM(IF(Listing_evts!E35="x",1,0),IF(Listing_evts!F35="x",1,0),IF(Listing_evts!G35="x",1,0),IF(Listing_evts!H35="x",1,0),IF(Listing_evts!I35="x",1,0),IF(Listing_evts!J35="x",1,0),IF(Listing_evts!K35="x",1,0),IF(Listing_evts!L35="x",1,0),IF(Listing_evts!M35="x",1,0),IF(Listing_evts!N35="x",1,0),IF(Listing_evts!O35="x",1,0),IF(Listing_evts!P35="x",1,0),IF(Listing_evts!Q35="x",1,0),IF(Listing_evts!R35="x",1,0),IF(Listing_evts!S35="x",1,0),IF(Listing_evts!T35="x",1,0))</f>
        <v>16</v>
      </c>
    </row>
    <row r="37" spans="1:2" ht="12.75">
      <c r="A37" s="4">
        <f>Listing_evts!B36</f>
        <v>34</v>
      </c>
      <c r="B37" s="1">
        <f>SUM(IF(Listing_evts!E36="x",1,0),IF(Listing_evts!F36="x",1,0),IF(Listing_evts!G36="x",1,0),IF(Listing_evts!H36="x",1,0),IF(Listing_evts!I36="x",1,0),IF(Listing_evts!J36="x",1,0),IF(Listing_evts!K36="x",1,0),IF(Listing_evts!L36="x",1,0),IF(Listing_evts!M36="x",1,0),IF(Listing_evts!N36="x",1,0),IF(Listing_evts!O36="x",1,0),IF(Listing_evts!P36="x",1,0),IF(Listing_evts!Q36="x",1,0),IF(Listing_evts!R36="x",1,0),IF(Listing_evts!S36="x",1,0),IF(Listing_evts!T36="x",1,0))</f>
        <v>16</v>
      </c>
    </row>
    <row r="38" spans="1:2" ht="12.75">
      <c r="A38" s="4">
        <f>Listing_evts!B37</f>
        <v>35</v>
      </c>
      <c r="B38" s="1">
        <f>SUM(IF(Listing_evts!E37="x",1,0),IF(Listing_evts!F37="x",1,0),IF(Listing_evts!G37="x",1,0),IF(Listing_evts!H37="x",1,0),IF(Listing_evts!I37="x",1,0),IF(Listing_evts!J37="x",1,0),IF(Listing_evts!K37="x",1,0),IF(Listing_evts!L37="x",1,0),IF(Listing_evts!M37="x",1,0),IF(Listing_evts!N37="x",1,0),IF(Listing_evts!O37="x",1,0),IF(Listing_evts!P37="x",1,0),IF(Listing_evts!Q37="x",1,0),IF(Listing_evts!R37="x",1,0),IF(Listing_evts!S37="x",1,0),IF(Listing_evts!T37="x",1,0))</f>
        <v>16</v>
      </c>
    </row>
    <row r="39" spans="1:2" ht="12.75">
      <c r="A39" s="4">
        <f>Listing_evts!B38</f>
        <v>36</v>
      </c>
      <c r="B39" s="1">
        <f>SUM(IF(Listing_evts!E38="x",1,0),IF(Listing_evts!F38="x",1,0),IF(Listing_evts!G38="x",1,0),IF(Listing_evts!H38="x",1,0),IF(Listing_evts!I38="x",1,0),IF(Listing_evts!J38="x",1,0),IF(Listing_evts!K38="x",1,0),IF(Listing_evts!L38="x",1,0),IF(Listing_evts!M38="x",1,0),IF(Listing_evts!N38="x",1,0),IF(Listing_evts!O38="x",1,0),IF(Listing_evts!P38="x",1,0),IF(Listing_evts!Q38="x",1,0),IF(Listing_evts!R38="x",1,0),IF(Listing_evts!S38="x",1,0),IF(Listing_evts!T38="x",1,0))</f>
        <v>15</v>
      </c>
    </row>
    <row r="40" spans="1:2" ht="12.75">
      <c r="A40" s="4">
        <f>Listing_evts!B39</f>
        <v>37</v>
      </c>
      <c r="B40" s="1">
        <f>SUM(IF(Listing_evts!E39="x",1,0),IF(Listing_evts!F39="x",1,0),IF(Listing_evts!G39="x",1,0),IF(Listing_evts!H39="x",1,0),IF(Listing_evts!I39="x",1,0),IF(Listing_evts!J39="x",1,0),IF(Listing_evts!K39="x",1,0),IF(Listing_evts!L39="x",1,0),IF(Listing_evts!M39="x",1,0),IF(Listing_evts!N39="x",1,0),IF(Listing_evts!O39="x",1,0),IF(Listing_evts!P39="x",1,0),IF(Listing_evts!Q39="x",1,0),IF(Listing_evts!R39="x",1,0),IF(Listing_evts!S39="x",1,0),IF(Listing_evts!T39="x",1,0))</f>
        <v>16</v>
      </c>
    </row>
    <row r="41" spans="1:2" ht="12.75">
      <c r="A41" s="4">
        <f>Listing_evts!B40</f>
        <v>38</v>
      </c>
      <c r="B41" s="1">
        <f>SUM(IF(Listing_evts!E40="x",1,0),IF(Listing_evts!F40="x",1,0),IF(Listing_evts!G40="x",1,0),IF(Listing_evts!H40="x",1,0),IF(Listing_evts!I40="x",1,0),IF(Listing_evts!J40="x",1,0),IF(Listing_evts!K40="x",1,0),IF(Listing_evts!L40="x",1,0),IF(Listing_evts!M40="x",1,0),IF(Listing_evts!N40="x",1,0),IF(Listing_evts!O40="x",1,0),IF(Listing_evts!P40="x",1,0),IF(Listing_evts!Q40="x",1,0),IF(Listing_evts!R40="x",1,0),IF(Listing_evts!S40="x",1,0),IF(Listing_evts!T40="x",1,0))</f>
        <v>16</v>
      </c>
    </row>
    <row r="42" spans="1:2" ht="12.75">
      <c r="A42" s="4">
        <f>Listing_evts!B41</f>
        <v>39</v>
      </c>
      <c r="B42" s="1">
        <f>SUM(IF(Listing_evts!E41="x",1,0),IF(Listing_evts!F41="x",1,0),IF(Listing_evts!G41="x",1,0),IF(Listing_evts!H41="x",1,0),IF(Listing_evts!I41="x",1,0),IF(Listing_evts!J41="x",1,0),IF(Listing_evts!K41="x",1,0),IF(Listing_evts!L41="x",1,0),IF(Listing_evts!M41="x",1,0),IF(Listing_evts!N41="x",1,0),IF(Listing_evts!O41="x",1,0),IF(Listing_evts!P41="x",1,0),IF(Listing_evts!Q41="x",1,0),IF(Listing_evts!R41="x",1,0),IF(Listing_evts!S41="x",1,0),IF(Listing_evts!T41="x",1,0))</f>
        <v>16</v>
      </c>
    </row>
    <row r="43" spans="1:2" ht="12.75">
      <c r="A43" s="4">
        <f>Listing_evts!B42</f>
        <v>40</v>
      </c>
      <c r="B43" s="1">
        <f>SUM(IF(Listing_evts!E42="x",1,0),IF(Listing_evts!F42="x",1,0),IF(Listing_evts!G42="x",1,0),IF(Listing_evts!H42="x",1,0),IF(Listing_evts!I42="x",1,0),IF(Listing_evts!J42="x",1,0),IF(Listing_evts!K42="x",1,0),IF(Listing_evts!L42="x",1,0),IF(Listing_evts!M42="x",1,0),IF(Listing_evts!N42="x",1,0),IF(Listing_evts!O42="x",1,0),IF(Listing_evts!P42="x",1,0),IF(Listing_evts!Q42="x",1,0),IF(Listing_evts!R42="x",1,0),IF(Listing_evts!S42="x",1,0),IF(Listing_evts!T42="x",1,0))</f>
        <v>16</v>
      </c>
    </row>
    <row r="44" spans="1:2" ht="12.75">
      <c r="A44" s="4">
        <f>Listing_evts!B43</f>
        <v>41</v>
      </c>
      <c r="B44" s="1">
        <f>SUM(IF(Listing_evts!E43="x",1,0),IF(Listing_evts!F43="x",1,0),IF(Listing_evts!G43="x",1,0),IF(Listing_evts!H43="x",1,0),IF(Listing_evts!I43="x",1,0),IF(Listing_evts!J43="x",1,0),IF(Listing_evts!K43="x",1,0),IF(Listing_evts!L43="x",1,0),IF(Listing_evts!M43="x",1,0),IF(Listing_evts!N43="x",1,0),IF(Listing_evts!O43="x",1,0),IF(Listing_evts!P43="x",1,0),IF(Listing_evts!Q43="x",1,0),IF(Listing_evts!R43="x",1,0),IF(Listing_evts!S43="x",1,0),IF(Listing_evts!T43="x",1,0))</f>
        <v>16</v>
      </c>
    </row>
    <row r="45" spans="1:2" ht="12.75">
      <c r="A45" s="4">
        <f>Listing_evts!B44</f>
        <v>42</v>
      </c>
      <c r="B45" s="1">
        <f>SUM(IF(Listing_evts!E44="x",1,0),IF(Listing_evts!F44="x",1,0),IF(Listing_evts!G44="x",1,0),IF(Listing_evts!H44="x",1,0),IF(Listing_evts!I44="x",1,0),IF(Listing_evts!J44="x",1,0),IF(Listing_evts!K44="x",1,0),IF(Listing_evts!L44="x",1,0),IF(Listing_evts!M44="x",1,0),IF(Listing_evts!N44="x",1,0),IF(Listing_evts!O44="x",1,0),IF(Listing_evts!P44="x",1,0),IF(Listing_evts!Q44="x",1,0),IF(Listing_evts!R44="x",1,0),IF(Listing_evts!S44="x",1,0),IF(Listing_evts!T44="x",1,0))</f>
        <v>12</v>
      </c>
    </row>
    <row r="46" spans="1:2" ht="12.75">
      <c r="A46" s="4">
        <f>Listing_evts!B45</f>
        <v>43</v>
      </c>
      <c r="B46" s="1">
        <f>SUM(IF(Listing_evts!E45="x",1,0),IF(Listing_evts!F45="x",1,0),IF(Listing_evts!G45="x",1,0),IF(Listing_evts!H45="x",1,0),IF(Listing_evts!I45="x",1,0),IF(Listing_evts!J45="x",1,0),IF(Listing_evts!K45="x",1,0),IF(Listing_evts!L45="x",1,0),IF(Listing_evts!M45="x",1,0),IF(Listing_evts!N45="x",1,0),IF(Listing_evts!O45="x",1,0),IF(Listing_evts!P45="x",1,0),IF(Listing_evts!Q45="x",1,0),IF(Listing_evts!R45="x",1,0),IF(Listing_evts!S45="x",1,0),IF(Listing_evts!T45="x",1,0))</f>
        <v>12</v>
      </c>
    </row>
    <row r="47" spans="1:2" ht="12.75">
      <c r="A47" s="4">
        <f>Listing_evts!B46</f>
        <v>44</v>
      </c>
      <c r="B47" s="1">
        <f>SUM(IF(Listing_evts!E46="x",1,0),IF(Listing_evts!F46="x",1,0),IF(Listing_evts!G46="x",1,0),IF(Listing_evts!H46="x",1,0),IF(Listing_evts!I46="x",1,0),IF(Listing_evts!J46="x",1,0),IF(Listing_evts!K46="x",1,0),IF(Listing_evts!L46="x",1,0),IF(Listing_evts!M46="x",1,0),IF(Listing_evts!N46="x",1,0),IF(Listing_evts!O46="x",1,0),IF(Listing_evts!P46="x",1,0),IF(Listing_evts!Q46="x",1,0),IF(Listing_evts!R46="x",1,0),IF(Listing_evts!S46="x",1,0),IF(Listing_evts!T46="x",1,0))</f>
        <v>12</v>
      </c>
    </row>
    <row r="48" spans="1:2" ht="12.75">
      <c r="A48" s="4">
        <f>Listing_evts!B47</f>
        <v>45</v>
      </c>
      <c r="B48" s="1">
        <f>SUM(IF(Listing_evts!E47="x",1,0),IF(Listing_evts!F47="x",1,0),IF(Listing_evts!G47="x",1,0),IF(Listing_evts!H47="x",1,0),IF(Listing_evts!I47="x",1,0),IF(Listing_evts!J47="x",1,0),IF(Listing_evts!K47="x",1,0),IF(Listing_evts!L47="x",1,0),IF(Listing_evts!M47="x",1,0),IF(Listing_evts!N47="x",1,0),IF(Listing_evts!O47="x",1,0),IF(Listing_evts!P47="x",1,0),IF(Listing_evts!Q47="x",1,0),IF(Listing_evts!R47="x",1,0),IF(Listing_evts!S47="x",1,0),IF(Listing_evts!T47="x",1,0))</f>
        <v>12</v>
      </c>
    </row>
    <row r="49" spans="1:2" ht="12.75">
      <c r="A49" s="4">
        <f>Listing_evts!B48</f>
        <v>46</v>
      </c>
      <c r="B49" s="1">
        <f>SUM(IF(Listing_evts!E48="x",1,0),IF(Listing_evts!F48="x",1,0),IF(Listing_evts!G48="x",1,0),IF(Listing_evts!H48="x",1,0),IF(Listing_evts!I48="x",1,0),IF(Listing_evts!J48="x",1,0),IF(Listing_evts!K48="x",1,0),IF(Listing_evts!L48="x",1,0),IF(Listing_evts!M48="x",1,0),IF(Listing_evts!N48="x",1,0),IF(Listing_evts!O48="x",1,0),IF(Listing_evts!P48="x",1,0),IF(Listing_evts!Q48="x",1,0),IF(Listing_evts!R48="x",1,0),IF(Listing_evts!S48="x",1,0),IF(Listing_evts!T48="x",1,0))</f>
        <v>16</v>
      </c>
    </row>
    <row r="50" spans="1:2" ht="12.75">
      <c r="A50" s="4">
        <f>Listing_evts!B49</f>
        <v>47</v>
      </c>
      <c r="B50" s="1">
        <f>SUM(IF(Listing_evts!E49="x",1,0),IF(Listing_evts!F49="x",1,0),IF(Listing_evts!G49="x",1,0),IF(Listing_evts!H49="x",1,0),IF(Listing_evts!I49="x",1,0),IF(Listing_evts!J49="x",1,0),IF(Listing_evts!K49="x",1,0),IF(Listing_evts!L49="x",1,0),IF(Listing_evts!M49="x",1,0),IF(Listing_evts!N49="x",1,0),IF(Listing_evts!O49="x",1,0),IF(Listing_evts!P49="x",1,0),IF(Listing_evts!Q49="x",1,0),IF(Listing_evts!R49="x",1,0),IF(Listing_evts!S49="x",1,0),IF(Listing_evts!T49="x",1,0))</f>
        <v>16</v>
      </c>
    </row>
    <row r="51" spans="1:2" ht="12.75">
      <c r="A51" s="4">
        <f>Listing_evts!B50</f>
        <v>48</v>
      </c>
      <c r="B51" s="1">
        <f>SUM(IF(Listing_evts!E50="x",1,0),IF(Listing_evts!F50="x",1,0),IF(Listing_evts!G50="x",1,0),IF(Listing_evts!H50="x",1,0),IF(Listing_evts!I50="x",1,0),IF(Listing_evts!J50="x",1,0),IF(Listing_evts!K50="x",1,0),IF(Listing_evts!L50="x",1,0),IF(Listing_evts!M50="x",1,0),IF(Listing_evts!N50="x",1,0),IF(Listing_evts!O50="x",1,0),IF(Listing_evts!P50="x",1,0),IF(Listing_evts!Q50="x",1,0),IF(Listing_evts!R50="x",1,0),IF(Listing_evts!S50="x",1,0),IF(Listing_evts!T50="x",1,0))</f>
        <v>16</v>
      </c>
    </row>
    <row r="52" spans="1:2" ht="12.75">
      <c r="A52" s="4">
        <f>Listing_evts!B51</f>
        <v>49</v>
      </c>
      <c r="B52" s="1">
        <f>SUM(IF(Listing_evts!E51="x",1,0),IF(Listing_evts!F51="x",1,0),IF(Listing_evts!G51="x",1,0),IF(Listing_evts!H51="x",1,0),IF(Listing_evts!I51="x",1,0),IF(Listing_evts!J51="x",1,0),IF(Listing_evts!K51="x",1,0),IF(Listing_evts!L51="x",1,0),IF(Listing_evts!M51="x",1,0),IF(Listing_evts!N51="x",1,0),IF(Listing_evts!O51="x",1,0),IF(Listing_evts!P51="x",1,0),IF(Listing_evts!Q51="x",1,0),IF(Listing_evts!R51="x",1,0),IF(Listing_evts!S51="x",1,0),IF(Listing_evts!T51="x",1,0))</f>
        <v>16</v>
      </c>
    </row>
    <row r="53" spans="1:2" ht="12.75">
      <c r="A53" s="4">
        <f>Listing_evts!B52</f>
        <v>50</v>
      </c>
      <c r="B53" s="1">
        <f>SUM(IF(Listing_evts!E52="x",1,0),IF(Listing_evts!F52="x",1,0),IF(Listing_evts!G52="x",1,0),IF(Listing_evts!H52="x",1,0),IF(Listing_evts!I52="x",1,0),IF(Listing_evts!J52="x",1,0),IF(Listing_evts!K52="x",1,0),IF(Listing_evts!L52="x",1,0),IF(Listing_evts!M52="x",1,0),IF(Listing_evts!N52="x",1,0),IF(Listing_evts!O52="x",1,0),IF(Listing_evts!P52="x",1,0),IF(Listing_evts!Q52="x",1,0),IF(Listing_evts!R52="x",1,0),IF(Listing_evts!S52="x",1,0),IF(Listing_evts!T52="x",1,0))</f>
        <v>16</v>
      </c>
    </row>
    <row r="54" spans="1:2" ht="12.75">
      <c r="A54" s="4">
        <f>Listing_evts!B53</f>
        <v>51</v>
      </c>
      <c r="B54" s="1">
        <f>SUM(IF(Listing_evts!E53="x",1,0),IF(Listing_evts!F53="x",1,0),IF(Listing_evts!G53="x",1,0),IF(Listing_evts!H53="x",1,0),IF(Listing_evts!I53="x",1,0),IF(Listing_evts!J53="x",1,0),IF(Listing_evts!K53="x",1,0),IF(Listing_evts!L53="x",1,0),IF(Listing_evts!M53="x",1,0),IF(Listing_evts!N53="x",1,0),IF(Listing_evts!O53="x",1,0),IF(Listing_evts!P53="x",1,0),IF(Listing_evts!Q53="x",1,0),IF(Listing_evts!R53="x",1,0),IF(Listing_evts!S53="x",1,0),IF(Listing_evts!T53="x",1,0))</f>
        <v>16</v>
      </c>
    </row>
    <row r="55" spans="1:2" ht="12.75">
      <c r="A55" s="4">
        <f>Listing_evts!B54</f>
        <v>52</v>
      </c>
      <c r="B55" s="1">
        <f>SUM(IF(Listing_evts!E54="x",1,0),IF(Listing_evts!F54="x",1,0),IF(Listing_evts!G54="x",1,0),IF(Listing_evts!H54="x",1,0),IF(Listing_evts!I54="x",1,0),IF(Listing_evts!J54="x",1,0),IF(Listing_evts!K54="x",1,0),IF(Listing_evts!L54="x",1,0),IF(Listing_evts!M54="x",1,0),IF(Listing_evts!N54="x",1,0),IF(Listing_evts!O54="x",1,0),IF(Listing_evts!P54="x",1,0),IF(Listing_evts!Q54="x",1,0),IF(Listing_evts!R54="x",1,0),IF(Listing_evts!S54="x",1,0),IF(Listing_evts!T54="x",1,0))</f>
        <v>16</v>
      </c>
    </row>
    <row r="56" spans="1:2" ht="12.75">
      <c r="A56" s="4">
        <f>Listing_evts!B55</f>
        <v>53</v>
      </c>
      <c r="B56" s="1">
        <f>SUM(IF(Listing_evts!E55="x",1,0),IF(Listing_evts!F55="x",1,0),IF(Listing_evts!G55="x",1,0),IF(Listing_evts!H55="x",1,0),IF(Listing_evts!I55="x",1,0),IF(Listing_evts!J55="x",1,0),IF(Listing_evts!K55="x",1,0),IF(Listing_evts!L55="x",1,0),IF(Listing_evts!M55="x",1,0),IF(Listing_evts!N55="x",1,0),IF(Listing_evts!O55="x",1,0),IF(Listing_evts!P55="x",1,0),IF(Listing_evts!Q55="x",1,0),IF(Listing_evts!R55="x",1,0),IF(Listing_evts!S55="x",1,0),IF(Listing_evts!T55="x",1,0))</f>
        <v>16</v>
      </c>
    </row>
    <row r="57" spans="1:2" ht="12.75">
      <c r="A57" s="4">
        <f>Listing_evts!B56</f>
        <v>54</v>
      </c>
      <c r="B57" s="1">
        <f>SUM(IF(Listing_evts!E56="x",1,0),IF(Listing_evts!F56="x",1,0),IF(Listing_evts!G56="x",1,0),IF(Listing_evts!H56="x",1,0),IF(Listing_evts!I56="x",1,0),IF(Listing_evts!J56="x",1,0),IF(Listing_evts!K56="x",1,0),IF(Listing_evts!L56="x",1,0),IF(Listing_evts!M56="x",1,0),IF(Listing_evts!N56="x",1,0),IF(Listing_evts!O56="x",1,0),IF(Listing_evts!P56="x",1,0),IF(Listing_evts!Q56="x",1,0),IF(Listing_evts!R56="x",1,0),IF(Listing_evts!S56="x",1,0),IF(Listing_evts!T56="x",1,0))</f>
        <v>16</v>
      </c>
    </row>
    <row r="58" spans="1:2" ht="12.75">
      <c r="A58" s="4">
        <f>Listing_evts!B57</f>
        <v>55</v>
      </c>
      <c r="B58" s="1">
        <f>SUM(IF(Listing_evts!E57="x",1,0),IF(Listing_evts!F57="x",1,0),IF(Listing_evts!G57="x",1,0),IF(Listing_evts!H57="x",1,0),IF(Listing_evts!I57="x",1,0),IF(Listing_evts!J57="x",1,0),IF(Listing_evts!K57="x",1,0),IF(Listing_evts!L57="x",1,0),IF(Listing_evts!M57="x",1,0),IF(Listing_evts!N57="x",1,0),IF(Listing_evts!O57="x",1,0),IF(Listing_evts!P57="x",1,0),IF(Listing_evts!Q57="x",1,0),IF(Listing_evts!R57="x",1,0),IF(Listing_evts!S57="x",1,0),IF(Listing_evts!T57="x",1,0))</f>
        <v>16</v>
      </c>
    </row>
    <row r="59" spans="1:2" ht="12.75">
      <c r="A59" s="4">
        <f>Listing_evts!B58</f>
        <v>56</v>
      </c>
      <c r="B59" s="1">
        <f>SUM(IF(Listing_evts!E58="x",1,0),IF(Listing_evts!F58="x",1,0),IF(Listing_evts!G58="x",1,0),IF(Listing_evts!H58="x",1,0),IF(Listing_evts!I58="x",1,0),IF(Listing_evts!J58="x",1,0),IF(Listing_evts!K58="x",1,0),IF(Listing_evts!L58="x",1,0),IF(Listing_evts!M58="x",1,0),IF(Listing_evts!N58="x",1,0),IF(Listing_evts!O58="x",1,0),IF(Listing_evts!P58="x",1,0),IF(Listing_evts!Q58="x",1,0),IF(Listing_evts!R58="x",1,0),IF(Listing_evts!S58="x",1,0),IF(Listing_evts!T58="x",1,0))</f>
        <v>15</v>
      </c>
    </row>
    <row r="60" spans="1:2" ht="12.75">
      <c r="A60" s="4">
        <f>Listing_evts!B59</f>
        <v>57</v>
      </c>
      <c r="B60" s="1">
        <f>SUM(IF(Listing_evts!E59="x",1,0),IF(Listing_evts!F59="x",1,0),IF(Listing_evts!G59="x",1,0),IF(Listing_evts!H59="x",1,0),IF(Listing_evts!I59="x",1,0),IF(Listing_evts!J59="x",1,0),IF(Listing_evts!K59="x",1,0),IF(Listing_evts!L59="x",1,0),IF(Listing_evts!M59="x",1,0),IF(Listing_evts!N59="x",1,0),IF(Listing_evts!O59="x",1,0),IF(Listing_evts!P59="x",1,0),IF(Listing_evts!Q59="x",1,0),IF(Listing_evts!R59="x",1,0),IF(Listing_evts!S59="x",1,0),IF(Listing_evts!T59="x",1,0))</f>
        <v>15</v>
      </c>
    </row>
    <row r="61" spans="1:2" ht="12.75">
      <c r="A61" s="4">
        <f>Listing_evts!B60</f>
        <v>58</v>
      </c>
      <c r="B61" s="1">
        <f>SUM(IF(Listing_evts!E60="x",1,0),IF(Listing_evts!F60="x",1,0),IF(Listing_evts!G60="x",1,0),IF(Listing_evts!H60="x",1,0),IF(Listing_evts!I60="x",1,0),IF(Listing_evts!J60="x",1,0),IF(Listing_evts!K60="x",1,0),IF(Listing_evts!L60="x",1,0),IF(Listing_evts!M60="x",1,0),IF(Listing_evts!N60="x",1,0),IF(Listing_evts!O60="x",1,0),IF(Listing_evts!P60="x",1,0),IF(Listing_evts!Q60="x",1,0),IF(Listing_evts!R60="x",1,0),IF(Listing_evts!S60="x",1,0),IF(Listing_evts!T60="x",1,0))</f>
        <v>15</v>
      </c>
    </row>
    <row r="62" spans="1:2" ht="12.75">
      <c r="A62" s="4">
        <f>Listing_evts!B61</f>
        <v>59</v>
      </c>
      <c r="B62" s="1">
        <f>SUM(IF(Listing_evts!E61="x",1,0),IF(Listing_evts!F61="x",1,0),IF(Listing_evts!G61="x",1,0),IF(Listing_evts!H61="x",1,0),IF(Listing_evts!I61="x",1,0),IF(Listing_evts!J61="x",1,0),IF(Listing_evts!K61="x",1,0),IF(Listing_evts!L61="x",1,0),IF(Listing_evts!M61="x",1,0),IF(Listing_evts!N61="x",1,0),IF(Listing_evts!O61="x",1,0),IF(Listing_evts!P61="x",1,0),IF(Listing_evts!Q61="x",1,0),IF(Listing_evts!R61="x",1,0),IF(Listing_evts!S61="x",1,0),IF(Listing_evts!T61="x",1,0))</f>
        <v>15</v>
      </c>
    </row>
    <row r="63" spans="1:2" ht="12.75">
      <c r="A63" s="4">
        <f>Listing_evts!B62</f>
        <v>60</v>
      </c>
      <c r="B63" s="1">
        <f>SUM(IF(Listing_evts!E62="x",1,0),IF(Listing_evts!F62="x",1,0),IF(Listing_evts!G62="x",1,0),IF(Listing_evts!H62="x",1,0),IF(Listing_evts!I62="x",1,0),IF(Listing_evts!J62="x",1,0),IF(Listing_evts!K62="x",1,0),IF(Listing_evts!L62="x",1,0),IF(Listing_evts!M62="x",1,0),IF(Listing_evts!N62="x",1,0),IF(Listing_evts!O62="x",1,0),IF(Listing_evts!P62="x",1,0),IF(Listing_evts!Q62="x",1,0),IF(Listing_evts!R62="x",1,0),IF(Listing_evts!S62="x",1,0),IF(Listing_evts!T62="x",1,0))</f>
        <v>15</v>
      </c>
    </row>
    <row r="64" spans="1:2" ht="12.75">
      <c r="A64" s="4">
        <f>Listing_evts!B63</f>
        <v>61</v>
      </c>
      <c r="B64" s="1">
        <f>SUM(IF(Listing_evts!E63="x",1,0),IF(Listing_evts!F63="x",1,0),IF(Listing_evts!G63="x",1,0),IF(Listing_evts!H63="x",1,0),IF(Listing_evts!I63="x",1,0),IF(Listing_evts!J63="x",1,0),IF(Listing_evts!K63="x",1,0),IF(Listing_evts!L63="x",1,0),IF(Listing_evts!M63="x",1,0),IF(Listing_evts!N63="x",1,0),IF(Listing_evts!O63="x",1,0),IF(Listing_evts!P63="x",1,0),IF(Listing_evts!Q63="x",1,0),IF(Listing_evts!R63="x",1,0),IF(Listing_evts!S63="x",1,0),IF(Listing_evts!T63="x",1,0))</f>
        <v>16</v>
      </c>
    </row>
    <row r="65" spans="1:2" ht="12.75">
      <c r="A65" s="4">
        <f>Listing_evts!B64</f>
        <v>62</v>
      </c>
      <c r="B65" s="1">
        <f>SUM(IF(Listing_evts!E64="x",1,0),IF(Listing_evts!F64="x",1,0),IF(Listing_evts!G64="x",1,0),IF(Listing_evts!H64="x",1,0),IF(Listing_evts!I64="x",1,0),IF(Listing_evts!J64="x",1,0),IF(Listing_evts!K64="x",1,0),IF(Listing_evts!L64="x",1,0),IF(Listing_evts!M64="x",1,0),IF(Listing_evts!N64="x",1,0),IF(Listing_evts!O64="x",1,0),IF(Listing_evts!P64="x",1,0),IF(Listing_evts!Q64="x",1,0),IF(Listing_evts!R64="x",1,0),IF(Listing_evts!S64="x",1,0),IF(Listing_evts!T64="x",1,0))</f>
        <v>16</v>
      </c>
    </row>
    <row r="66" spans="1:2" ht="12.75">
      <c r="A66" s="4">
        <f>Listing_evts!B65</f>
        <v>63</v>
      </c>
      <c r="B66" s="1">
        <f>SUM(IF(Listing_evts!E65="x",1,0),IF(Listing_evts!F65="x",1,0),IF(Listing_evts!G65="x",1,0),IF(Listing_evts!H65="x",1,0),IF(Listing_evts!I65="x",1,0),IF(Listing_evts!J65="x",1,0),IF(Listing_evts!K65="x",1,0),IF(Listing_evts!L65="x",1,0),IF(Listing_evts!M65="x",1,0),IF(Listing_evts!N65="x",1,0),IF(Listing_evts!O65="x",1,0),IF(Listing_evts!P65="x",1,0),IF(Listing_evts!Q65="x",1,0),IF(Listing_evts!R65="x",1,0),IF(Listing_evts!S65="x",1,0),IF(Listing_evts!T65="x",1,0))</f>
        <v>12</v>
      </c>
    </row>
    <row r="67" spans="1:2" ht="12.75">
      <c r="A67" s="4">
        <f>Listing_evts!B66</f>
        <v>64</v>
      </c>
      <c r="B67" s="1">
        <f>SUM(IF(Listing_evts!E66="x",1,0),IF(Listing_evts!F66="x",1,0),IF(Listing_evts!G66="x",1,0),IF(Listing_evts!H66="x",1,0),IF(Listing_evts!I66="x",1,0),IF(Listing_evts!J66="x",1,0),IF(Listing_evts!K66="x",1,0),IF(Listing_evts!L66="x",1,0),IF(Listing_evts!M66="x",1,0),IF(Listing_evts!N66="x",1,0),IF(Listing_evts!O66="x",1,0),IF(Listing_evts!P66="x",1,0),IF(Listing_evts!Q66="x",1,0),IF(Listing_evts!R66="x",1,0),IF(Listing_evts!S66="x",1,0),IF(Listing_evts!T66="x",1,0))</f>
        <v>12</v>
      </c>
    </row>
    <row r="68" spans="1:2" ht="12.75">
      <c r="A68" s="4">
        <f>Listing_evts!B67</f>
        <v>65</v>
      </c>
      <c r="B68" s="1">
        <f>SUM(IF(Listing_evts!E67="x",1,0),IF(Listing_evts!F67="x",1,0),IF(Listing_evts!G67="x",1,0),IF(Listing_evts!H67="x",1,0),IF(Listing_evts!I67="x",1,0),IF(Listing_evts!J67="x",1,0),IF(Listing_evts!K67="x",1,0),IF(Listing_evts!L67="x",1,0),IF(Listing_evts!M67="x",1,0),IF(Listing_evts!N67="x",1,0),IF(Listing_evts!O67="x",1,0),IF(Listing_evts!P67="x",1,0),IF(Listing_evts!Q67="x",1,0),IF(Listing_evts!R67="x",1,0),IF(Listing_evts!S67="x",1,0),IF(Listing_evts!T67="x",1,0))</f>
        <v>16</v>
      </c>
    </row>
    <row r="69" spans="1:2" ht="12.75">
      <c r="A69" s="4">
        <f>Listing_evts!B68</f>
        <v>66</v>
      </c>
      <c r="B69" s="1">
        <f>SUM(IF(Listing_evts!E68="x",1,0),IF(Listing_evts!F68="x",1,0),IF(Listing_evts!G68="x",1,0),IF(Listing_evts!H68="x",1,0),IF(Listing_evts!I68="x",1,0),IF(Listing_evts!J68="x",1,0),IF(Listing_evts!K68="x",1,0),IF(Listing_evts!L68="x",1,0),IF(Listing_evts!M68="x",1,0),IF(Listing_evts!N68="x",1,0),IF(Listing_evts!O68="x",1,0),IF(Listing_evts!P68="x",1,0),IF(Listing_evts!Q68="x",1,0),IF(Listing_evts!R68="x",1,0),IF(Listing_evts!S68="x",1,0),IF(Listing_evts!T68="x",1,0))</f>
        <v>16</v>
      </c>
    </row>
    <row r="70" spans="1:2" ht="12.75">
      <c r="A70" s="4">
        <f>Listing_evts!B69</f>
        <v>67</v>
      </c>
      <c r="B70" s="1">
        <f>SUM(IF(Listing_evts!E69="x",1,0),IF(Listing_evts!F69="x",1,0),IF(Listing_evts!G69="x",1,0),IF(Listing_evts!H69="x",1,0),IF(Listing_evts!I69="x",1,0),IF(Listing_evts!J69="x",1,0),IF(Listing_evts!K69="x",1,0),IF(Listing_evts!L69="x",1,0),IF(Listing_evts!M69="x",1,0),IF(Listing_evts!N69="x",1,0),IF(Listing_evts!O69="x",1,0),IF(Listing_evts!P69="x",1,0),IF(Listing_evts!Q69="x",1,0),IF(Listing_evts!R69="x",1,0),IF(Listing_evts!S69="x",1,0),IF(Listing_evts!T69="x",1,0))</f>
        <v>16</v>
      </c>
    </row>
    <row r="71" spans="1:2" ht="12.75">
      <c r="A71" s="4">
        <f>Listing_evts!B70</f>
        <v>68</v>
      </c>
      <c r="B71" s="1">
        <f>SUM(IF(Listing_evts!E70="x",1,0),IF(Listing_evts!F70="x",1,0),IF(Listing_evts!G70="x",1,0),IF(Listing_evts!H70="x",1,0),IF(Listing_evts!I70="x",1,0),IF(Listing_evts!J70="x",1,0),IF(Listing_evts!K70="x",1,0),IF(Listing_evts!L70="x",1,0),IF(Listing_evts!M70="x",1,0),IF(Listing_evts!N70="x",1,0),IF(Listing_evts!O70="x",1,0),IF(Listing_evts!P70="x",1,0),IF(Listing_evts!Q70="x",1,0),IF(Listing_evts!R70="x",1,0),IF(Listing_evts!S70="x",1,0),IF(Listing_evts!T70="x",1,0))</f>
        <v>16</v>
      </c>
    </row>
    <row r="72" spans="1:2" ht="12.75">
      <c r="A72" s="4">
        <f>Listing_evts!B71</f>
        <v>69</v>
      </c>
      <c r="B72" s="1">
        <f>SUM(IF(Listing_evts!E71="x",1,0),IF(Listing_evts!F71="x",1,0),IF(Listing_evts!G71="x",1,0),IF(Listing_evts!H71="x",1,0),IF(Listing_evts!I71="x",1,0),IF(Listing_evts!J71="x",1,0),IF(Listing_evts!K71="x",1,0),IF(Listing_evts!L71="x",1,0),IF(Listing_evts!M71="x",1,0),IF(Listing_evts!N71="x",1,0),IF(Listing_evts!O71="x",1,0),IF(Listing_evts!P71="x",1,0),IF(Listing_evts!Q71="x",1,0),IF(Listing_evts!R71="x",1,0),IF(Listing_evts!S71="x",1,0),IF(Listing_evts!T71="x",1,0))</f>
        <v>16</v>
      </c>
    </row>
    <row r="73" spans="1:2" ht="12.75">
      <c r="A73" s="4">
        <f>Listing_evts!B72</f>
        <v>70</v>
      </c>
      <c r="B73" s="1">
        <f>SUM(IF(Listing_evts!E72="x",1,0),IF(Listing_evts!F72="x",1,0),IF(Listing_evts!G72="x",1,0),IF(Listing_evts!H72="x",1,0),IF(Listing_evts!I72="x",1,0),IF(Listing_evts!J72="x",1,0),IF(Listing_evts!K72="x",1,0),IF(Listing_evts!L72="x",1,0),IF(Listing_evts!M72="x",1,0),IF(Listing_evts!N72="x",1,0),IF(Listing_evts!O72="x",1,0),IF(Listing_evts!P72="x",1,0),IF(Listing_evts!Q72="x",1,0),IF(Listing_evts!R72="x",1,0),IF(Listing_evts!S72="x",1,0),IF(Listing_evts!T72="x",1,0))</f>
        <v>16</v>
      </c>
    </row>
    <row r="74" spans="1:2" ht="12.75">
      <c r="A74" s="4">
        <f>Listing_evts!B73</f>
        <v>71</v>
      </c>
      <c r="B74" s="1">
        <f>SUM(IF(Listing_evts!E73="x",1,0),IF(Listing_evts!F73="x",1,0),IF(Listing_evts!G73="x",1,0),IF(Listing_evts!H73="x",1,0),IF(Listing_evts!I73="x",1,0),IF(Listing_evts!J73="x",1,0),IF(Listing_evts!K73="x",1,0),IF(Listing_evts!L73="x",1,0),IF(Listing_evts!M73="x",1,0),IF(Listing_evts!N73="x",1,0),IF(Listing_evts!O73="x",1,0),IF(Listing_evts!P73="x",1,0),IF(Listing_evts!Q73="x",1,0),IF(Listing_evts!R73="x",1,0),IF(Listing_evts!S73="x",1,0),IF(Listing_evts!T73="x",1,0))</f>
        <v>16</v>
      </c>
    </row>
    <row r="75" spans="1:2" ht="12.75">
      <c r="A75" s="4">
        <f>Listing_evts!B74</f>
        <v>72</v>
      </c>
      <c r="B75" s="1">
        <f>SUM(IF(Listing_evts!E74="x",1,0),IF(Listing_evts!F74="x",1,0),IF(Listing_evts!G74="x",1,0),IF(Listing_evts!H74="x",1,0),IF(Listing_evts!I74="x",1,0),IF(Listing_evts!J74="x",1,0),IF(Listing_evts!K74="x",1,0),IF(Listing_evts!L74="x",1,0),IF(Listing_evts!M74="x",1,0),IF(Listing_evts!N74="x",1,0),IF(Listing_evts!O74="x",1,0),IF(Listing_evts!P74="x",1,0),IF(Listing_evts!Q74="x",1,0),IF(Listing_evts!R74="x",1,0),IF(Listing_evts!S74="x",1,0),IF(Listing_evts!T74="x",1,0))</f>
        <v>16</v>
      </c>
    </row>
    <row r="76" spans="1:2" ht="12.75">
      <c r="A76" s="4">
        <f>Listing_evts!B75</f>
        <v>73</v>
      </c>
      <c r="B76" s="1">
        <f>SUM(IF(Listing_evts!E75="x",1,0),IF(Listing_evts!F75="x",1,0),IF(Listing_evts!G75="x",1,0),IF(Listing_evts!H75="x",1,0),IF(Listing_evts!I75="x",1,0),IF(Listing_evts!J75="x",1,0),IF(Listing_evts!K75="x",1,0),IF(Listing_evts!L75="x",1,0),IF(Listing_evts!M75="x",1,0),IF(Listing_evts!N75="x",1,0),IF(Listing_evts!O75="x",1,0),IF(Listing_evts!P75="x",1,0),IF(Listing_evts!Q75="x",1,0),IF(Listing_evts!R75="x",1,0),IF(Listing_evts!S75="x",1,0),IF(Listing_evts!T75="x",1,0))</f>
        <v>16</v>
      </c>
    </row>
    <row r="77" spans="1:2" ht="12.75">
      <c r="A77" s="4">
        <f>Listing_evts!B76</f>
        <v>74</v>
      </c>
      <c r="B77" s="1">
        <f>SUM(IF(Listing_evts!E76="x",1,0),IF(Listing_evts!F76="x",1,0),IF(Listing_evts!G76="x",1,0),IF(Listing_evts!H76="x",1,0),IF(Listing_evts!I76="x",1,0),IF(Listing_evts!J76="x",1,0),IF(Listing_evts!K76="x",1,0),IF(Listing_evts!L76="x",1,0),IF(Listing_evts!M76="x",1,0),IF(Listing_evts!N76="x",1,0),IF(Listing_evts!O76="x",1,0),IF(Listing_evts!P76="x",1,0),IF(Listing_evts!Q76="x",1,0),IF(Listing_evts!R76="x",1,0),IF(Listing_evts!S76="x",1,0),IF(Listing_evts!T76="x",1,0))</f>
        <v>16</v>
      </c>
    </row>
    <row r="78" spans="1:2" ht="12.75">
      <c r="A78" s="4">
        <f>Listing_evts!B77</f>
        <v>75</v>
      </c>
      <c r="B78" s="1">
        <f>SUM(IF(Listing_evts!E77="x",1,0),IF(Listing_evts!F77="x",1,0),IF(Listing_evts!G77="x",1,0),IF(Listing_evts!H77="x",1,0),IF(Listing_evts!I77="x",1,0),IF(Listing_evts!J77="x",1,0),IF(Listing_evts!K77="x",1,0),IF(Listing_evts!L77="x",1,0),IF(Listing_evts!M77="x",1,0),IF(Listing_evts!N77="x",1,0),IF(Listing_evts!O77="x",1,0),IF(Listing_evts!P77="x",1,0),IF(Listing_evts!Q77="x",1,0),IF(Listing_evts!R77="x",1,0),IF(Listing_evts!S77="x",1,0),IF(Listing_evts!T77="x",1,0))</f>
        <v>16</v>
      </c>
    </row>
    <row r="79" spans="1:2" ht="12.75">
      <c r="A79" s="4">
        <f>Listing_evts!B78</f>
        <v>76</v>
      </c>
      <c r="B79" s="1">
        <f>SUM(IF(Listing_evts!E78="x",1,0),IF(Listing_evts!F78="x",1,0),IF(Listing_evts!G78="x",1,0),IF(Listing_evts!H78="x",1,0),IF(Listing_evts!I78="x",1,0),IF(Listing_evts!J78="x",1,0),IF(Listing_evts!K78="x",1,0),IF(Listing_evts!L78="x",1,0),IF(Listing_evts!M78="x",1,0),IF(Listing_evts!N78="x",1,0),IF(Listing_evts!O78="x",1,0),IF(Listing_evts!P78="x",1,0),IF(Listing_evts!Q78="x",1,0),IF(Listing_evts!R78="x",1,0),IF(Listing_evts!S78="x",1,0),IF(Listing_evts!T78="x",1,0))</f>
        <v>16</v>
      </c>
    </row>
    <row r="80" spans="1:2" ht="12.75">
      <c r="A80" s="4">
        <f>Listing_evts!B79</f>
        <v>77</v>
      </c>
      <c r="B80" s="1">
        <f>SUM(IF(Listing_evts!E79="x",1,0),IF(Listing_evts!F79="x",1,0),IF(Listing_evts!G79="x",1,0),IF(Listing_evts!H79="x",1,0),IF(Listing_evts!I79="x",1,0),IF(Listing_evts!J79="x",1,0),IF(Listing_evts!K79="x",1,0),IF(Listing_evts!L79="x",1,0),IF(Listing_evts!M79="x",1,0),IF(Listing_evts!N79="x",1,0),IF(Listing_evts!O79="x",1,0),IF(Listing_evts!P79="x",1,0),IF(Listing_evts!Q79="x",1,0),IF(Listing_evts!R79="x",1,0),IF(Listing_evts!S79="x",1,0),IF(Listing_evts!T79="x",1,0))</f>
        <v>16</v>
      </c>
    </row>
    <row r="81" spans="1:2" ht="12.75">
      <c r="A81" s="4">
        <f>Listing_evts!B80</f>
        <v>78</v>
      </c>
      <c r="B81" s="1">
        <f>SUM(IF(Listing_evts!E80="x",1,0),IF(Listing_evts!F80="x",1,0),IF(Listing_evts!G80="x",1,0),IF(Listing_evts!H80="x",1,0),IF(Listing_evts!I80="x",1,0),IF(Listing_evts!J80="x",1,0),IF(Listing_evts!K80="x",1,0),IF(Listing_evts!L80="x",1,0),IF(Listing_evts!M80="x",1,0),IF(Listing_evts!N80="x",1,0),IF(Listing_evts!O80="x",1,0),IF(Listing_evts!P80="x",1,0),IF(Listing_evts!Q80="x",1,0),IF(Listing_evts!R80="x",1,0),IF(Listing_evts!S80="x",1,0),IF(Listing_evts!T80="x",1,0))</f>
        <v>16</v>
      </c>
    </row>
    <row r="82" spans="1:2" ht="12.75">
      <c r="A82" s="4">
        <f>Listing_evts!B81</f>
        <v>79</v>
      </c>
      <c r="B82" s="1">
        <f>SUM(IF(Listing_evts!E81="x",1,0),IF(Listing_evts!F81="x",1,0),IF(Listing_evts!G81="x",1,0),IF(Listing_evts!H81="x",1,0),IF(Listing_evts!I81="x",1,0),IF(Listing_evts!J81="x",1,0),IF(Listing_evts!K81="x",1,0),IF(Listing_evts!L81="x",1,0),IF(Listing_evts!M81="x",1,0),IF(Listing_evts!N81="x",1,0),IF(Listing_evts!O81="x",1,0),IF(Listing_evts!P81="x",1,0),IF(Listing_evts!Q81="x",1,0),IF(Listing_evts!R81="x",1,0),IF(Listing_evts!S81="x",1,0),IF(Listing_evts!T81="x",1,0))</f>
        <v>16</v>
      </c>
    </row>
    <row r="83" spans="1:2" ht="12.75">
      <c r="A83" s="4">
        <f>Listing_evts!B82</f>
        <v>80</v>
      </c>
      <c r="B83" s="1">
        <f>SUM(IF(Listing_evts!E82="x",1,0),IF(Listing_evts!F82="x",1,0),IF(Listing_evts!G82="x",1,0),IF(Listing_evts!H82="x",1,0),IF(Listing_evts!I82="x",1,0),IF(Listing_evts!J82="x",1,0),IF(Listing_evts!K82="x",1,0),IF(Listing_evts!L82="x",1,0),IF(Listing_evts!M82="x",1,0),IF(Listing_evts!N82="x",1,0),IF(Listing_evts!O82="x",1,0),IF(Listing_evts!P82="x",1,0),IF(Listing_evts!Q82="x",1,0),IF(Listing_evts!R82="x",1,0),IF(Listing_evts!S82="x",1,0),IF(Listing_evts!T82="x",1,0))</f>
        <v>16</v>
      </c>
    </row>
    <row r="84" spans="1:2" ht="12.75">
      <c r="A84" s="4">
        <f>Listing_evts!B83</f>
        <v>81</v>
      </c>
      <c r="B84" s="1">
        <f>SUM(IF(Listing_evts!E83="x",1,0),IF(Listing_evts!F83="x",1,0),IF(Listing_evts!G83="x",1,0),IF(Listing_evts!H83="x",1,0),IF(Listing_evts!I83="x",1,0),IF(Listing_evts!J83="x",1,0),IF(Listing_evts!K83="x",1,0),IF(Listing_evts!L83="x",1,0),IF(Listing_evts!M83="x",1,0),IF(Listing_evts!N83="x",1,0),IF(Listing_evts!O83="x",1,0),IF(Listing_evts!P83="x",1,0),IF(Listing_evts!Q83="x",1,0),IF(Listing_evts!R83="x",1,0),IF(Listing_evts!S83="x",1,0),IF(Listing_evts!T83="x",1,0))</f>
        <v>16</v>
      </c>
    </row>
    <row r="85" spans="1:2" ht="12.75">
      <c r="A85" s="4">
        <f>Listing_evts!B84</f>
        <v>82</v>
      </c>
      <c r="B85" s="1">
        <f>SUM(IF(Listing_evts!E84="x",1,0),IF(Listing_evts!F84="x",1,0),IF(Listing_evts!G84="x",1,0),IF(Listing_evts!H84="x",1,0),IF(Listing_evts!I84="x",1,0),IF(Listing_evts!J84="x",1,0),IF(Listing_evts!K84="x",1,0),IF(Listing_evts!L84="x",1,0),IF(Listing_evts!M84="x",1,0),IF(Listing_evts!N84="x",1,0),IF(Listing_evts!O84="x",1,0),IF(Listing_evts!P84="x",1,0),IF(Listing_evts!Q84="x",1,0),IF(Listing_evts!R84="x",1,0),IF(Listing_evts!S84="x",1,0),IF(Listing_evts!T84="x",1,0))</f>
        <v>16</v>
      </c>
    </row>
    <row r="86" spans="1:2" ht="12.75">
      <c r="A86" s="4">
        <f>Listing_evts!B85</f>
        <v>83</v>
      </c>
      <c r="B86" s="1">
        <f>SUM(IF(Listing_evts!E85="x",1,0),IF(Listing_evts!F85="x",1,0),IF(Listing_evts!G85="x",1,0),IF(Listing_evts!H85="x",1,0),IF(Listing_evts!I85="x",1,0),IF(Listing_evts!J85="x",1,0),IF(Listing_evts!K85="x",1,0),IF(Listing_evts!L85="x",1,0),IF(Listing_evts!M85="x",1,0),IF(Listing_evts!N85="x",1,0),IF(Listing_evts!O85="x",1,0),IF(Listing_evts!P85="x",1,0),IF(Listing_evts!Q85="x",1,0),IF(Listing_evts!R85="x",1,0),IF(Listing_evts!S85="x",1,0),IF(Listing_evts!T85="x",1,0))</f>
        <v>16</v>
      </c>
    </row>
    <row r="87" spans="1:2" ht="12.75">
      <c r="A87" s="4">
        <f>Listing_evts!B86</f>
        <v>84</v>
      </c>
      <c r="B87" s="1">
        <f>SUM(IF(Listing_evts!E86="x",1,0),IF(Listing_evts!F86="x",1,0),IF(Listing_evts!G86="x",1,0),IF(Listing_evts!H86="x",1,0),IF(Listing_evts!I86="x",1,0),IF(Listing_evts!J86="x",1,0),IF(Listing_evts!K86="x",1,0),IF(Listing_evts!L86="x",1,0),IF(Listing_evts!M86="x",1,0),IF(Listing_evts!N86="x",1,0),IF(Listing_evts!O86="x",1,0),IF(Listing_evts!P86="x",1,0),IF(Listing_evts!Q86="x",1,0),IF(Listing_evts!R86="x",1,0),IF(Listing_evts!S86="x",1,0),IF(Listing_evts!T86="x",1,0))</f>
        <v>16</v>
      </c>
    </row>
    <row r="88" spans="1:2" ht="12.75">
      <c r="A88" s="4">
        <f>Listing_evts!B87</f>
        <v>85</v>
      </c>
      <c r="B88" s="1">
        <f>SUM(IF(Listing_evts!E87="x",1,0),IF(Listing_evts!F87="x",1,0),IF(Listing_evts!G87="x",1,0),IF(Listing_evts!H87="x",1,0),IF(Listing_evts!I87="x",1,0),IF(Listing_evts!J87="x",1,0),IF(Listing_evts!K87="x",1,0),IF(Listing_evts!L87="x",1,0),IF(Listing_evts!M87="x",1,0),IF(Listing_evts!N87="x",1,0),IF(Listing_evts!O87="x",1,0),IF(Listing_evts!P87="x",1,0),IF(Listing_evts!Q87="x",1,0),IF(Listing_evts!R87="x",1,0),IF(Listing_evts!S87="x",1,0),IF(Listing_evts!T87="x",1,0))</f>
        <v>15</v>
      </c>
    </row>
    <row r="89" spans="1:2" ht="12.75">
      <c r="A89" s="4">
        <f>Listing_evts!B88</f>
        <v>86</v>
      </c>
      <c r="B89" s="1">
        <f>SUM(IF(Listing_evts!E88="x",1,0),IF(Listing_evts!F88="x",1,0),IF(Listing_evts!G88="x",1,0),IF(Listing_evts!H88="x",1,0),IF(Listing_evts!I88="x",1,0),IF(Listing_evts!J88="x",1,0),IF(Listing_evts!K88="x",1,0),IF(Listing_evts!L88="x",1,0),IF(Listing_evts!M88="x",1,0),IF(Listing_evts!N88="x",1,0),IF(Listing_evts!O88="x",1,0),IF(Listing_evts!P88="x",1,0),IF(Listing_evts!Q88="x",1,0),IF(Listing_evts!R88="x",1,0),IF(Listing_evts!S88="x",1,0),IF(Listing_evts!T88="x",1,0))</f>
        <v>15</v>
      </c>
    </row>
    <row r="90" spans="1:2" ht="12.75">
      <c r="A90" s="4">
        <f>Listing_evts!B89</f>
        <v>87</v>
      </c>
      <c r="B90" s="1">
        <f>SUM(IF(Listing_evts!E89="x",1,0),IF(Listing_evts!F89="x",1,0),IF(Listing_evts!G89="x",1,0),IF(Listing_evts!H89="x",1,0),IF(Listing_evts!I89="x",1,0),IF(Listing_evts!J89="x",1,0),IF(Listing_evts!K89="x",1,0),IF(Listing_evts!L89="x",1,0),IF(Listing_evts!M89="x",1,0),IF(Listing_evts!N89="x",1,0),IF(Listing_evts!O89="x",1,0),IF(Listing_evts!P89="x",1,0),IF(Listing_evts!Q89="x",1,0),IF(Listing_evts!R89="x",1,0),IF(Listing_evts!S89="x",1,0),IF(Listing_evts!T89="x",1,0))</f>
        <v>16</v>
      </c>
    </row>
    <row r="91" spans="1:2" ht="12.75">
      <c r="A91" s="4">
        <f>Listing_evts!B90</f>
        <v>88</v>
      </c>
      <c r="B91" s="1">
        <f>SUM(IF(Listing_evts!E90="x",1,0),IF(Listing_evts!F90="x",1,0),IF(Listing_evts!G90="x",1,0),IF(Listing_evts!H90="x",1,0),IF(Listing_evts!I90="x",1,0),IF(Listing_evts!J90="x",1,0),IF(Listing_evts!K90="x",1,0),IF(Listing_evts!L90="x",1,0),IF(Listing_evts!M90="x",1,0),IF(Listing_evts!N90="x",1,0),IF(Listing_evts!O90="x",1,0),IF(Listing_evts!P90="x",1,0),IF(Listing_evts!Q90="x",1,0),IF(Listing_evts!R90="x",1,0),IF(Listing_evts!S90="x",1,0),IF(Listing_evts!T90="x",1,0))</f>
        <v>16</v>
      </c>
    </row>
    <row r="92" spans="1:2" ht="12.75">
      <c r="A92" s="4">
        <f>Listing_evts!B91</f>
        <v>89</v>
      </c>
      <c r="B92" s="1">
        <f>SUM(IF(Listing_evts!E91="x",1,0),IF(Listing_evts!F91="x",1,0),IF(Listing_evts!G91="x",1,0),IF(Listing_evts!H91="x",1,0),IF(Listing_evts!I91="x",1,0),IF(Listing_evts!J91="x",1,0),IF(Listing_evts!K91="x",1,0),IF(Listing_evts!L91="x",1,0),IF(Listing_evts!M91="x",1,0),IF(Listing_evts!N91="x",1,0),IF(Listing_evts!O91="x",1,0),IF(Listing_evts!P91="x",1,0),IF(Listing_evts!Q91="x",1,0),IF(Listing_evts!R91="x",1,0),IF(Listing_evts!S91="x",1,0),IF(Listing_evts!T91="x",1,0))</f>
        <v>16</v>
      </c>
    </row>
    <row r="93" spans="1:2" ht="12.75">
      <c r="A93" s="4">
        <f>Listing_evts!B92</f>
        <v>90</v>
      </c>
      <c r="B93" s="1">
        <f>SUM(IF(Listing_evts!E92="x",1,0),IF(Listing_evts!F92="x",1,0),IF(Listing_evts!G92="x",1,0),IF(Listing_evts!H92="x",1,0),IF(Listing_evts!I92="x",1,0),IF(Listing_evts!J92="x",1,0),IF(Listing_evts!K92="x",1,0),IF(Listing_evts!L92="x",1,0),IF(Listing_evts!M92="x",1,0),IF(Listing_evts!N92="x",1,0),IF(Listing_evts!O92="x",1,0),IF(Listing_evts!P92="x",1,0),IF(Listing_evts!Q92="x",1,0),IF(Listing_evts!R92="x",1,0),IF(Listing_evts!S92="x",1,0),IF(Listing_evts!T92="x",1,0))</f>
        <v>16</v>
      </c>
    </row>
    <row r="94" spans="1:2" ht="12.75">
      <c r="A94" s="4">
        <f>Listing_evts!B93</f>
        <v>91</v>
      </c>
      <c r="B94" s="1">
        <f>SUM(IF(Listing_evts!E93="x",1,0),IF(Listing_evts!F93="x",1,0),IF(Listing_evts!G93="x",1,0),IF(Listing_evts!H93="x",1,0),IF(Listing_evts!I93="x",1,0),IF(Listing_evts!J93="x",1,0),IF(Listing_evts!K93="x",1,0),IF(Listing_evts!L93="x",1,0),IF(Listing_evts!M93="x",1,0),IF(Listing_evts!N93="x",1,0),IF(Listing_evts!O93="x",1,0),IF(Listing_evts!P93="x",1,0),IF(Listing_evts!Q93="x",1,0),IF(Listing_evts!R93="x",1,0),IF(Listing_evts!S93="x",1,0),IF(Listing_evts!T93="x",1,0))</f>
        <v>15</v>
      </c>
    </row>
    <row r="95" spans="1:2" ht="12.75">
      <c r="A95" s="4">
        <f>Listing_evts!B94</f>
        <v>92</v>
      </c>
      <c r="B95" s="1">
        <f>SUM(IF(Listing_evts!E94="x",1,0),IF(Listing_evts!F94="x",1,0),IF(Listing_evts!G94="x",1,0),IF(Listing_evts!H94="x",1,0),IF(Listing_evts!I94="x",1,0),IF(Listing_evts!J94="x",1,0),IF(Listing_evts!K94="x",1,0),IF(Listing_evts!L94="x",1,0),IF(Listing_evts!M94="x",1,0),IF(Listing_evts!N94="x",1,0),IF(Listing_evts!O94="x",1,0),IF(Listing_evts!P94="x",1,0),IF(Listing_evts!Q94="x",1,0),IF(Listing_evts!R94="x",1,0),IF(Listing_evts!S94="x",1,0),IF(Listing_evts!T94="x",1,0))</f>
        <v>15</v>
      </c>
    </row>
    <row r="96" spans="1:2" ht="12.75">
      <c r="A96" s="4">
        <f>Listing_evts!B95</f>
        <v>93</v>
      </c>
      <c r="B96" s="1">
        <f>SUM(IF(Listing_evts!E95="x",1,0),IF(Listing_evts!F95="x",1,0),IF(Listing_evts!G95="x",1,0),IF(Listing_evts!H95="x",1,0),IF(Listing_evts!I95="x",1,0),IF(Listing_evts!J95="x",1,0),IF(Listing_evts!K95="x",1,0),IF(Listing_evts!L95="x",1,0),IF(Listing_evts!M95="x",1,0),IF(Listing_evts!N95="x",1,0),IF(Listing_evts!O95="x",1,0),IF(Listing_evts!P95="x",1,0),IF(Listing_evts!Q95="x",1,0),IF(Listing_evts!R95="x",1,0),IF(Listing_evts!S95="x",1,0),IF(Listing_evts!T95="x",1,0))</f>
        <v>16</v>
      </c>
    </row>
    <row r="97" spans="1:2" ht="12.75">
      <c r="A97" s="4">
        <f>Listing_evts!B96</f>
        <v>94</v>
      </c>
      <c r="B97" s="1">
        <f>SUM(IF(Listing_evts!E96="x",1,0),IF(Listing_evts!F96="x",1,0),IF(Listing_evts!G96="x",1,0),IF(Listing_evts!H96="x",1,0),IF(Listing_evts!I96="x",1,0),IF(Listing_evts!J96="x",1,0),IF(Listing_evts!K96="x",1,0),IF(Listing_evts!L96="x",1,0),IF(Listing_evts!M96="x",1,0),IF(Listing_evts!N96="x",1,0),IF(Listing_evts!O96="x",1,0),IF(Listing_evts!P96="x",1,0),IF(Listing_evts!Q96="x",1,0),IF(Listing_evts!R96="x",1,0),IF(Listing_evts!S96="x",1,0),IF(Listing_evts!T96="x",1,0))</f>
        <v>16</v>
      </c>
    </row>
    <row r="98" spans="1:2" ht="12.75">
      <c r="A98" s="4">
        <f>Listing_evts!B97</f>
        <v>95</v>
      </c>
      <c r="B98" s="1">
        <f>SUM(IF(Listing_evts!E97="x",1,0),IF(Listing_evts!F97="x",1,0),IF(Listing_evts!G97="x",1,0),IF(Listing_evts!H97="x",1,0),IF(Listing_evts!I97="x",1,0),IF(Listing_evts!J97="x",1,0),IF(Listing_evts!K97="x",1,0),IF(Listing_evts!L97="x",1,0),IF(Listing_evts!M97="x",1,0),IF(Listing_evts!N97="x",1,0),IF(Listing_evts!O97="x",1,0),IF(Listing_evts!P97="x",1,0),IF(Listing_evts!Q97="x",1,0),IF(Listing_evts!R97="x",1,0),IF(Listing_evts!S97="x",1,0),IF(Listing_evts!T97="x",1,0))</f>
        <v>16</v>
      </c>
    </row>
    <row r="99" spans="1:2" ht="12.75">
      <c r="A99" s="4">
        <f>Listing_evts!B98</f>
        <v>96</v>
      </c>
      <c r="B99" s="1">
        <f>SUM(IF(Listing_evts!E98="x",1,0),IF(Listing_evts!F98="x",1,0),IF(Listing_evts!G98="x",1,0),IF(Listing_evts!H98="x",1,0),IF(Listing_evts!I98="x",1,0),IF(Listing_evts!J98="x",1,0),IF(Listing_evts!K98="x",1,0),IF(Listing_evts!L98="x",1,0),IF(Listing_evts!M98="x",1,0),IF(Listing_evts!N98="x",1,0),IF(Listing_evts!O98="x",1,0),IF(Listing_evts!P98="x",1,0),IF(Listing_evts!Q98="x",1,0),IF(Listing_evts!R98="x",1,0),IF(Listing_evts!S98="x",1,0),IF(Listing_evts!T98="x",1,0))</f>
        <v>16</v>
      </c>
    </row>
    <row r="100" spans="1:2" ht="12.75">
      <c r="A100" s="4">
        <f>Listing_evts!B99</f>
        <v>97</v>
      </c>
      <c r="B100" s="1">
        <f>SUM(IF(Listing_evts!E99="x",1,0),IF(Listing_evts!F99="x",1,0),IF(Listing_evts!G99="x",1,0),IF(Listing_evts!H99="x",1,0),IF(Listing_evts!I99="x",1,0),IF(Listing_evts!J99="x",1,0),IF(Listing_evts!K99="x",1,0),IF(Listing_evts!L99="x",1,0),IF(Listing_evts!M99="x",1,0),IF(Listing_evts!N99="x",1,0),IF(Listing_evts!O99="x",1,0),IF(Listing_evts!P99="x",1,0),IF(Listing_evts!Q99="x",1,0),IF(Listing_evts!R99="x",1,0),IF(Listing_evts!S99="x",1,0),IF(Listing_evts!T99="x",1,0))</f>
        <v>16</v>
      </c>
    </row>
    <row r="101" spans="1:2" ht="12.75">
      <c r="A101" s="4">
        <f>Listing_evts!B100</f>
        <v>98</v>
      </c>
      <c r="B101" s="1">
        <f>SUM(IF(Listing_evts!E100="x",1,0),IF(Listing_evts!F100="x",1,0),IF(Listing_evts!G100="x",1,0),IF(Listing_evts!H100="x",1,0),IF(Listing_evts!I100="x",1,0),IF(Listing_evts!J100="x",1,0),IF(Listing_evts!K100="x",1,0),IF(Listing_evts!L100="x",1,0),IF(Listing_evts!M100="x",1,0),IF(Listing_evts!N100="x",1,0),IF(Listing_evts!O100="x",1,0),IF(Listing_evts!P100="x",1,0),IF(Listing_evts!Q100="x",1,0),IF(Listing_evts!R100="x",1,0),IF(Listing_evts!S100="x",1,0),IF(Listing_evts!T100="x",1,0))</f>
        <v>16</v>
      </c>
    </row>
    <row r="102" spans="1:2" ht="12.75">
      <c r="A102" s="4">
        <f>Listing_evts!B101</f>
        <v>99</v>
      </c>
      <c r="B102" s="1">
        <f>SUM(IF(Listing_evts!E101="x",1,0),IF(Listing_evts!F101="x",1,0),IF(Listing_evts!G101="x",1,0),IF(Listing_evts!H101="x",1,0),IF(Listing_evts!I101="x",1,0),IF(Listing_evts!J101="x",1,0),IF(Listing_evts!K101="x",1,0),IF(Listing_evts!L101="x",1,0),IF(Listing_evts!M101="x",1,0),IF(Listing_evts!N101="x",1,0),IF(Listing_evts!O101="x",1,0),IF(Listing_evts!P101="x",1,0),IF(Listing_evts!Q101="x",1,0),IF(Listing_evts!R101="x",1,0),IF(Listing_evts!S101="x",1,0),IF(Listing_evts!T101="x",1,0))</f>
        <v>15</v>
      </c>
    </row>
    <row r="103" spans="1:2" ht="12.75">
      <c r="A103" s="4">
        <f>Listing_evts!B102</f>
        <v>100</v>
      </c>
      <c r="B103" s="1">
        <f>SUM(IF(Listing_evts!E102="x",1,0),IF(Listing_evts!F102="x",1,0),IF(Listing_evts!G102="x",1,0),IF(Listing_evts!H102="x",1,0),IF(Listing_evts!I102="x",1,0),IF(Listing_evts!J102="x",1,0),IF(Listing_evts!K102="x",1,0),IF(Listing_evts!L102="x",1,0),IF(Listing_evts!M102="x",1,0),IF(Listing_evts!N102="x",1,0),IF(Listing_evts!O102="x",1,0),IF(Listing_evts!P102="x",1,0),IF(Listing_evts!Q102="x",1,0),IF(Listing_evts!R102="x",1,0),IF(Listing_evts!S102="x",1,0),IF(Listing_evts!T102="x",1,0))</f>
        <v>16</v>
      </c>
    </row>
    <row r="104" spans="1:2" ht="12.75">
      <c r="A104" s="4">
        <f>Listing_evts!B103</f>
        <v>101</v>
      </c>
      <c r="B104" s="1">
        <f>SUM(IF(Listing_evts!E103="x",1,0),IF(Listing_evts!F103="x",1,0),IF(Listing_evts!G103="x",1,0),IF(Listing_evts!H103="x",1,0),IF(Listing_evts!I103="x",1,0),IF(Listing_evts!J103="x",1,0),IF(Listing_evts!K103="x",1,0),IF(Listing_evts!L103="x",1,0),IF(Listing_evts!M103="x",1,0),IF(Listing_evts!N103="x",1,0),IF(Listing_evts!O103="x",1,0),IF(Listing_evts!P103="x",1,0),IF(Listing_evts!Q103="x",1,0),IF(Listing_evts!R103="x",1,0),IF(Listing_evts!S103="x",1,0),IF(Listing_evts!T103="x",1,0))</f>
        <v>11</v>
      </c>
    </row>
    <row r="105" spans="1:2" ht="12.75">
      <c r="A105" s="4">
        <f>Listing_evts!B104</f>
        <v>102</v>
      </c>
      <c r="B105" s="1">
        <f>SUM(IF(Listing_evts!E104="x",1,0),IF(Listing_evts!F104="x",1,0),IF(Listing_evts!G104="x",1,0),IF(Listing_evts!H104="x",1,0),IF(Listing_evts!I104="x",1,0),IF(Listing_evts!J104="x",1,0),IF(Listing_evts!K104="x",1,0),IF(Listing_evts!L104="x",1,0),IF(Listing_evts!M104="x",1,0),IF(Listing_evts!N104="x",1,0),IF(Listing_evts!O104="x",1,0),IF(Listing_evts!P104="x",1,0),IF(Listing_evts!Q104="x",1,0),IF(Listing_evts!R104="x",1,0),IF(Listing_evts!S104="x",1,0),IF(Listing_evts!T104="x",1,0))</f>
        <v>8</v>
      </c>
    </row>
    <row r="106" spans="1:2" ht="12.75">
      <c r="A106" s="4">
        <f>Listing_evts!B105</f>
        <v>103</v>
      </c>
      <c r="B106" s="1">
        <f>SUM(IF(Listing_evts!E105="x",1,0),IF(Listing_evts!F105="x",1,0),IF(Listing_evts!G105="x",1,0),IF(Listing_evts!H105="x",1,0),IF(Listing_evts!I105="x",1,0),IF(Listing_evts!J105="x",1,0),IF(Listing_evts!K105="x",1,0),IF(Listing_evts!L105="x",1,0),IF(Listing_evts!M105="x",1,0),IF(Listing_evts!N105="x",1,0),IF(Listing_evts!O105="x",1,0),IF(Listing_evts!P105="x",1,0),IF(Listing_evts!Q105="x",1,0),IF(Listing_evts!R105="x",1,0),IF(Listing_evts!S105="x",1,0),IF(Listing_evts!T105="x",1,0))</f>
        <v>4</v>
      </c>
    </row>
    <row r="107" spans="1:2" ht="12.75">
      <c r="A107" s="4">
        <f>Listing_evts!B106</f>
        <v>104</v>
      </c>
      <c r="B107" s="1">
        <f>SUM(IF(Listing_evts!E106="x",1,0),IF(Listing_evts!F106="x",1,0),IF(Listing_evts!G106="x",1,0),IF(Listing_evts!H106="x",1,0),IF(Listing_evts!I106="x",1,0),IF(Listing_evts!J106="x",1,0),IF(Listing_evts!K106="x",1,0),IF(Listing_evts!L106="x",1,0),IF(Listing_evts!M106="x",1,0),IF(Listing_evts!N106="x",1,0),IF(Listing_evts!O106="x",1,0),IF(Listing_evts!P106="x",1,0),IF(Listing_evts!Q106="x",1,0),IF(Listing_evts!R106="x",1,0),IF(Listing_evts!S106="x",1,0),IF(Listing_evts!T106="x",1,0))</f>
        <v>14</v>
      </c>
    </row>
    <row r="108" spans="1:2" ht="12.75">
      <c r="A108" s="4">
        <f>Listing_evts!B107</f>
        <v>105</v>
      </c>
      <c r="B108" s="1">
        <f>SUM(IF(Listing_evts!E107="x",1,0),IF(Listing_evts!F107="x",1,0),IF(Listing_evts!G107="x",1,0),IF(Listing_evts!H107="x",1,0),IF(Listing_evts!I107="x",1,0),IF(Listing_evts!J107="x",1,0),IF(Listing_evts!K107="x",1,0),IF(Listing_evts!L107="x",1,0),IF(Listing_evts!M107="x",1,0),IF(Listing_evts!N107="x",1,0),IF(Listing_evts!O107="x",1,0),IF(Listing_evts!P107="x",1,0),IF(Listing_evts!Q107="x",1,0),IF(Listing_evts!R107="x",1,0),IF(Listing_evts!S107="x",1,0),IF(Listing_evts!T107="x",1,0))</f>
        <v>14</v>
      </c>
    </row>
    <row r="109" spans="1:2" ht="12.75">
      <c r="A109" s="4">
        <f>Listing_evts!B108</f>
        <v>106</v>
      </c>
      <c r="B109" s="1">
        <f>SUM(IF(Listing_evts!E108="x",1,0),IF(Listing_evts!F108="x",1,0),IF(Listing_evts!G108="x",1,0),IF(Listing_evts!H108="x",1,0),IF(Listing_evts!I108="x",1,0),IF(Listing_evts!J108="x",1,0),IF(Listing_evts!K108="x",1,0),IF(Listing_evts!L108="x",1,0),IF(Listing_evts!M108="x",1,0),IF(Listing_evts!N108="x",1,0),IF(Listing_evts!O108="x",1,0),IF(Listing_evts!P108="x",1,0),IF(Listing_evts!Q108="x",1,0),IF(Listing_evts!R108="x",1,0),IF(Listing_evts!S108="x",1,0),IF(Listing_evts!T108="x",1,0))</f>
        <v>15</v>
      </c>
    </row>
    <row r="110" spans="1:2" ht="12.75">
      <c r="A110" s="4">
        <f>Listing_evts!B109</f>
        <v>107</v>
      </c>
      <c r="B110" s="1">
        <f>SUM(IF(Listing_evts!E109="x",1,0),IF(Listing_evts!F109="x",1,0),IF(Listing_evts!G109="x",1,0),IF(Listing_evts!H109="x",1,0),IF(Listing_evts!I109="x",1,0),IF(Listing_evts!J109="x",1,0),IF(Listing_evts!K109="x",1,0),IF(Listing_evts!L109="x",1,0),IF(Listing_evts!M109="x",1,0),IF(Listing_evts!N109="x",1,0),IF(Listing_evts!O109="x",1,0),IF(Listing_evts!P109="x",1,0),IF(Listing_evts!Q109="x",1,0),IF(Listing_evts!R109="x",1,0),IF(Listing_evts!S109="x",1,0),IF(Listing_evts!T109="x",1,0))</f>
        <v>4</v>
      </c>
    </row>
    <row r="111" spans="1:2" ht="12.75">
      <c r="A111" s="4">
        <f>Listing_evts!B110</f>
        <v>108</v>
      </c>
      <c r="B111" s="1">
        <f>SUM(IF(Listing_evts!E110="x",1,0),IF(Listing_evts!F110="x",1,0),IF(Listing_evts!G110="x",1,0),IF(Listing_evts!H110="x",1,0),IF(Listing_evts!I110="x",1,0),IF(Listing_evts!J110="x",1,0),IF(Listing_evts!K110="x",1,0),IF(Listing_evts!L110="x",1,0),IF(Listing_evts!M110="x",1,0),IF(Listing_evts!N110="x",1,0),IF(Listing_evts!O110="x",1,0),IF(Listing_evts!P110="x",1,0),IF(Listing_evts!Q110="x",1,0),IF(Listing_evts!R110="x",1,0),IF(Listing_evts!S110="x",1,0),IF(Listing_evts!T110="x",1,0))</f>
        <v>4</v>
      </c>
    </row>
    <row r="112" spans="1:2" ht="12.75">
      <c r="A112" s="4">
        <f>Listing_evts!B111</f>
        <v>109</v>
      </c>
      <c r="B112" s="1">
        <f>SUM(IF(Listing_evts!E111="x",1,0),IF(Listing_evts!F111="x",1,0),IF(Listing_evts!G111="x",1,0),IF(Listing_evts!H111="x",1,0),IF(Listing_evts!I111="x",1,0),IF(Listing_evts!J111="x",1,0),IF(Listing_evts!K111="x",1,0),IF(Listing_evts!L111="x",1,0),IF(Listing_evts!M111="x",1,0),IF(Listing_evts!N111="x",1,0),IF(Listing_evts!O111="x",1,0),IF(Listing_evts!P111="x",1,0),IF(Listing_evts!Q111="x",1,0),IF(Listing_evts!R111="x",1,0),IF(Listing_evts!S111="x",1,0),IF(Listing_evts!T111="x",1,0))</f>
        <v>4</v>
      </c>
    </row>
    <row r="113" spans="1:2" ht="12.75">
      <c r="A113" s="4">
        <f>Listing_evts!B112</f>
        <v>110</v>
      </c>
      <c r="B113" s="1">
        <f>SUM(IF(Listing_evts!E112="x",1,0),IF(Listing_evts!F112="x",1,0),IF(Listing_evts!G112="x",1,0),IF(Listing_evts!H112="x",1,0),IF(Listing_evts!I112="x",1,0),IF(Listing_evts!J112="x",1,0),IF(Listing_evts!K112="x",1,0),IF(Listing_evts!L112="x",1,0),IF(Listing_evts!M112="x",1,0),IF(Listing_evts!N112="x",1,0),IF(Listing_evts!O112="x",1,0),IF(Listing_evts!P112="x",1,0),IF(Listing_evts!Q112="x",1,0),IF(Listing_evts!R112="x",1,0),IF(Listing_evts!S112="x",1,0),IF(Listing_evts!T112="x",1,0))</f>
        <v>4</v>
      </c>
    </row>
    <row r="114" spans="1:2" ht="12.75">
      <c r="A114" s="4">
        <f>Listing_evts!B113</f>
        <v>111</v>
      </c>
      <c r="B114" s="1">
        <f>SUM(IF(Listing_evts!E113="x",1,0),IF(Listing_evts!F113="x",1,0),IF(Listing_evts!G113="x",1,0),IF(Listing_evts!H113="x",1,0),IF(Listing_evts!I113="x",1,0),IF(Listing_evts!J113="x",1,0),IF(Listing_evts!K113="x",1,0),IF(Listing_evts!L113="x",1,0),IF(Listing_evts!M113="x",1,0),IF(Listing_evts!N113="x",1,0),IF(Listing_evts!O113="x",1,0),IF(Listing_evts!P113="x",1,0),IF(Listing_evts!Q113="x",1,0),IF(Listing_evts!R113="x",1,0),IF(Listing_evts!S113="x",1,0),IF(Listing_evts!T113="x",1,0))</f>
        <v>12</v>
      </c>
    </row>
    <row r="115" spans="1:2" ht="12.75">
      <c r="A115" s="4">
        <f>Listing_evts!B114</f>
        <v>112</v>
      </c>
      <c r="B115" s="1">
        <f>SUM(IF(Listing_evts!E114="x",1,0),IF(Listing_evts!F114="x",1,0),IF(Listing_evts!G114="x",1,0),IF(Listing_evts!H114="x",1,0),IF(Listing_evts!I114="x",1,0),IF(Listing_evts!J114="x",1,0),IF(Listing_evts!K114="x",1,0),IF(Listing_evts!L114="x",1,0),IF(Listing_evts!M114="x",1,0),IF(Listing_evts!N114="x",1,0),IF(Listing_evts!O114="x",1,0),IF(Listing_evts!P114="x",1,0),IF(Listing_evts!Q114="x",1,0),IF(Listing_evts!R114="x",1,0),IF(Listing_evts!S114="x",1,0),IF(Listing_evts!T114="x",1,0))</f>
        <v>2</v>
      </c>
    </row>
    <row r="116" spans="1:2" ht="12.75">
      <c r="A116" s="4">
        <f>Listing_evts!B115</f>
        <v>113</v>
      </c>
      <c r="B116" s="1">
        <f>SUM(IF(Listing_evts!E115="x",1,0),IF(Listing_evts!F115="x",1,0),IF(Listing_evts!G115="x",1,0),IF(Listing_evts!H115="x",1,0),IF(Listing_evts!I115="x",1,0),IF(Listing_evts!J115="x",1,0),IF(Listing_evts!K115="x",1,0),IF(Listing_evts!L115="x",1,0),IF(Listing_evts!M115="x",1,0),IF(Listing_evts!N115="x",1,0),IF(Listing_evts!O115="x",1,0),IF(Listing_evts!P115="x",1,0),IF(Listing_evts!Q115="x",1,0),IF(Listing_evts!R115="x",1,0),IF(Listing_evts!S115="x",1,0),IF(Listing_evts!T115="x",1,0))</f>
        <v>2</v>
      </c>
    </row>
    <row r="117" spans="1:2" ht="12.75">
      <c r="A117" s="4">
        <f>Listing_evts!B116</f>
        <v>114</v>
      </c>
      <c r="B117" s="1">
        <f>SUM(IF(Listing_evts!E116="x",1,0),IF(Listing_evts!F116="x",1,0),IF(Listing_evts!G116="x",1,0),IF(Listing_evts!H116="x",1,0),IF(Listing_evts!I116="x",1,0),IF(Listing_evts!J116="x",1,0),IF(Listing_evts!K116="x",1,0),IF(Listing_evts!L116="x",1,0),IF(Listing_evts!M116="x",1,0),IF(Listing_evts!N116="x",1,0),IF(Listing_evts!O116="x",1,0),IF(Listing_evts!P116="x",1,0),IF(Listing_evts!Q116="x",1,0),IF(Listing_evts!R116="x",1,0),IF(Listing_evts!S116="x",1,0),IF(Listing_evts!T116="x",1,0))</f>
        <v>1</v>
      </c>
    </row>
    <row r="118" spans="1:2" ht="12.75">
      <c r="A118" s="4">
        <f>Listing_evts!B117</f>
        <v>115</v>
      </c>
      <c r="B118" s="1">
        <f>SUM(IF(Listing_evts!E117="x",1,0),IF(Listing_evts!F117="x",1,0),IF(Listing_evts!G117="x",1,0),IF(Listing_evts!H117="x",1,0),IF(Listing_evts!I117="x",1,0),IF(Listing_evts!J117="x",1,0),IF(Listing_evts!K117="x",1,0),IF(Listing_evts!L117="x",1,0),IF(Listing_evts!M117="x",1,0),IF(Listing_evts!N117="x",1,0),IF(Listing_evts!O117="x",1,0),IF(Listing_evts!P117="x",1,0),IF(Listing_evts!Q117="x",1,0),IF(Listing_evts!R117="x",1,0),IF(Listing_evts!S117="x",1,0),IF(Listing_evts!T117="x",1,0))</f>
        <v>1</v>
      </c>
    </row>
    <row r="119" spans="1:2" ht="12.75">
      <c r="A119" s="4">
        <f>Listing_evts!B118</f>
        <v>116</v>
      </c>
      <c r="B119" s="1">
        <f>SUM(IF(Listing_evts!E118="x",1,0),IF(Listing_evts!F118="x",1,0),IF(Listing_evts!G118="x",1,0),IF(Listing_evts!H118="x",1,0),IF(Listing_evts!I118="x",1,0),IF(Listing_evts!J118="x",1,0),IF(Listing_evts!K118="x",1,0),IF(Listing_evts!L118="x",1,0),IF(Listing_evts!M118="x",1,0),IF(Listing_evts!N118="x",1,0),IF(Listing_evts!O118="x",1,0),IF(Listing_evts!P118="x",1,0),IF(Listing_evts!Q118="x",1,0),IF(Listing_evts!R118="x",1,0),IF(Listing_evts!S118="x",1,0),IF(Listing_evts!T118="x",1,0))</f>
        <v>4</v>
      </c>
    </row>
    <row r="120" spans="1:2" ht="12.75">
      <c r="A120" s="4">
        <f>Listing_evts!B119</f>
        <v>117</v>
      </c>
      <c r="B120" s="1">
        <f>SUM(IF(Listing_evts!E119="x",1,0),IF(Listing_evts!F119="x",1,0),IF(Listing_evts!G119="x",1,0),IF(Listing_evts!H119="x",1,0),IF(Listing_evts!I119="x",1,0),IF(Listing_evts!J119="x",1,0),IF(Listing_evts!K119="x",1,0),IF(Listing_evts!L119="x",1,0),IF(Listing_evts!M119="x",1,0),IF(Listing_evts!N119="x",1,0),IF(Listing_evts!O119="x",1,0),IF(Listing_evts!P119="x",1,0),IF(Listing_evts!Q119="x",1,0),IF(Listing_evts!R119="x",1,0),IF(Listing_evts!S119="x",1,0),IF(Listing_evts!T119="x",1,0))</f>
        <v>4</v>
      </c>
    </row>
    <row r="121" spans="1:2" ht="12.75">
      <c r="A121" s="4">
        <f>Listing_evts!B120</f>
        <v>118</v>
      </c>
      <c r="B121" s="1">
        <f>SUM(IF(Listing_evts!E120="x",1,0),IF(Listing_evts!F120="x",1,0),IF(Listing_evts!G120="x",1,0),IF(Listing_evts!H120="x",1,0),IF(Listing_evts!I120="x",1,0),IF(Listing_evts!J120="x",1,0),IF(Listing_evts!K120="x",1,0),IF(Listing_evts!L120="x",1,0),IF(Listing_evts!M120="x",1,0),IF(Listing_evts!N120="x",1,0),IF(Listing_evts!O120="x",1,0),IF(Listing_evts!P120="x",1,0),IF(Listing_evts!Q120="x",1,0),IF(Listing_evts!R120="x",1,0),IF(Listing_evts!S120="x",1,0),IF(Listing_evts!T120="x",1,0))</f>
        <v>16</v>
      </c>
    </row>
    <row r="122" spans="1:2" ht="12.75">
      <c r="A122" s="4">
        <f>Listing_evts!B121</f>
        <v>119</v>
      </c>
      <c r="B122" s="1">
        <f>SUM(IF(Listing_evts!E121="x",1,0),IF(Listing_evts!F121="x",1,0),IF(Listing_evts!G121="x",1,0),IF(Listing_evts!H121="x",1,0),IF(Listing_evts!I121="x",1,0),IF(Listing_evts!J121="x",1,0),IF(Listing_evts!K121="x",1,0),IF(Listing_evts!L121="x",1,0),IF(Listing_evts!M121="x",1,0),IF(Listing_evts!N121="x",1,0),IF(Listing_evts!O121="x",1,0),IF(Listing_evts!P121="x",1,0),IF(Listing_evts!Q121="x",1,0),IF(Listing_evts!R121="x",1,0),IF(Listing_evts!S121="x",1,0),IF(Listing_evts!T121="x",1,0))</f>
        <v>8</v>
      </c>
    </row>
    <row r="123" spans="1:2" ht="12.75">
      <c r="A123" s="4">
        <f>Listing_evts!B122</f>
        <v>120</v>
      </c>
      <c r="B123" s="1">
        <f>SUM(IF(Listing_evts!E122="x",1,0),IF(Listing_evts!F122="x",1,0),IF(Listing_evts!G122="x",1,0),IF(Listing_evts!H122="x",1,0),IF(Listing_evts!I122="x",1,0),IF(Listing_evts!J122="x",1,0),IF(Listing_evts!K122="x",1,0),IF(Listing_evts!L122="x",1,0),IF(Listing_evts!M122="x",1,0),IF(Listing_evts!N122="x",1,0),IF(Listing_evts!O122="x",1,0),IF(Listing_evts!P122="x",1,0),IF(Listing_evts!Q122="x",1,0),IF(Listing_evts!R122="x",1,0),IF(Listing_evts!S122="x",1,0),IF(Listing_evts!T122="x",1,0))</f>
        <v>6</v>
      </c>
    </row>
    <row r="124" spans="1:2" ht="12.75">
      <c r="A124" s="4">
        <f>Listing_evts!B123</f>
        <v>121</v>
      </c>
      <c r="B124" s="1">
        <f>SUM(IF(Listing_evts!E123="x",1,0),IF(Listing_evts!F123="x",1,0),IF(Listing_evts!G123="x",1,0),IF(Listing_evts!H123="x",1,0),IF(Listing_evts!I123="x",1,0),IF(Listing_evts!J123="x",1,0),IF(Listing_evts!K123="x",1,0),IF(Listing_evts!L123="x",1,0),IF(Listing_evts!M123="x",1,0),IF(Listing_evts!N123="x",1,0),IF(Listing_evts!O123="x",1,0),IF(Listing_evts!P123="x",1,0),IF(Listing_evts!Q123="x",1,0),IF(Listing_evts!R123="x",1,0),IF(Listing_evts!S123="x",1,0),IF(Listing_evts!T123="x",1,0))</f>
        <v>15</v>
      </c>
    </row>
    <row r="125" spans="1:2" ht="12.75">
      <c r="A125" s="4">
        <f>Listing_evts!B124</f>
        <v>122</v>
      </c>
      <c r="B125" s="1">
        <f>SUM(IF(Listing_evts!E124="x",1,0),IF(Listing_evts!F124="x",1,0),IF(Listing_evts!G124="x",1,0),IF(Listing_evts!H124="x",1,0),IF(Listing_evts!I124="x",1,0),IF(Listing_evts!J124="x",1,0),IF(Listing_evts!K124="x",1,0),IF(Listing_evts!L124="x",1,0),IF(Listing_evts!M124="x",1,0),IF(Listing_evts!N124="x",1,0),IF(Listing_evts!O124="x",1,0),IF(Listing_evts!P124="x",1,0),IF(Listing_evts!Q124="x",1,0),IF(Listing_evts!R124="x",1,0),IF(Listing_evts!S124="x",1,0),IF(Listing_evts!T124="x",1,0))</f>
        <v>11</v>
      </c>
    </row>
    <row r="126" spans="1:2" ht="12.75">
      <c r="A126" s="4">
        <f>Listing_evts!B125</f>
        <v>123</v>
      </c>
      <c r="B126" s="1">
        <f>SUM(IF(Listing_evts!E125="x",1,0),IF(Listing_evts!F125="x",1,0),IF(Listing_evts!G125="x",1,0),IF(Listing_evts!H125="x",1,0),IF(Listing_evts!I125="x",1,0),IF(Listing_evts!J125="x",1,0),IF(Listing_evts!K125="x",1,0),IF(Listing_evts!L125="x",1,0),IF(Listing_evts!M125="x",1,0),IF(Listing_evts!N125="x",1,0),IF(Listing_evts!O125="x",1,0),IF(Listing_evts!P125="x",1,0),IF(Listing_evts!Q125="x",1,0),IF(Listing_evts!R125="x",1,0),IF(Listing_evts!S125="x",1,0),IF(Listing_evts!T125="x",1,0))</f>
        <v>4</v>
      </c>
    </row>
    <row r="127" spans="1:2" ht="12.75">
      <c r="A127" s="4">
        <f>Listing_evts!B126</f>
        <v>124</v>
      </c>
      <c r="B127" s="1">
        <f>SUM(IF(Listing_evts!E126="x",1,0),IF(Listing_evts!F126="x",1,0),IF(Listing_evts!G126="x",1,0),IF(Listing_evts!H126="x",1,0),IF(Listing_evts!I126="x",1,0),IF(Listing_evts!J126="x",1,0),IF(Listing_evts!K126="x",1,0),IF(Listing_evts!L126="x",1,0),IF(Listing_evts!M126="x",1,0),IF(Listing_evts!N126="x",1,0),IF(Listing_evts!O126="x",1,0),IF(Listing_evts!P126="x",1,0),IF(Listing_evts!Q126="x",1,0),IF(Listing_evts!R126="x",1,0),IF(Listing_evts!S126="x",1,0),IF(Listing_evts!T126="x",1,0))</f>
        <v>16</v>
      </c>
    </row>
    <row r="128" spans="1:2" ht="12.75">
      <c r="A128" s="4">
        <f>Listing_evts!B127</f>
        <v>125</v>
      </c>
      <c r="B128" s="1">
        <f>SUM(IF(Listing_evts!E127="x",1,0),IF(Listing_evts!F127="x",1,0),IF(Listing_evts!G127="x",1,0),IF(Listing_evts!H127="x",1,0),IF(Listing_evts!I127="x",1,0),IF(Listing_evts!J127="x",1,0),IF(Listing_evts!K127="x",1,0),IF(Listing_evts!L127="x",1,0),IF(Listing_evts!M127="x",1,0),IF(Listing_evts!N127="x",1,0),IF(Listing_evts!O127="x",1,0),IF(Listing_evts!P127="x",1,0),IF(Listing_evts!Q127="x",1,0),IF(Listing_evts!R127="x",1,0),IF(Listing_evts!S127="x",1,0),IF(Listing_evts!T127="x",1,0))</f>
        <v>14</v>
      </c>
    </row>
    <row r="129" spans="1:2" ht="12.75">
      <c r="A129" s="4">
        <f>Listing_evts!B128</f>
        <v>126</v>
      </c>
      <c r="B129" s="1">
        <f>SUM(IF(Listing_evts!E128="x",1,0),IF(Listing_evts!F128="x",1,0),IF(Listing_evts!G128="x",1,0),IF(Listing_evts!H128="x",1,0),IF(Listing_evts!I128="x",1,0),IF(Listing_evts!J128="x",1,0),IF(Listing_evts!K128="x",1,0),IF(Listing_evts!L128="x",1,0),IF(Listing_evts!M128="x",1,0),IF(Listing_evts!N128="x",1,0),IF(Listing_evts!O128="x",1,0),IF(Listing_evts!P128="x",1,0),IF(Listing_evts!Q128="x",1,0),IF(Listing_evts!R128="x",1,0),IF(Listing_evts!S128="x",1,0),IF(Listing_evts!T128="x",1,0))</f>
        <v>8</v>
      </c>
    </row>
    <row r="130" spans="1:2" ht="12.75">
      <c r="A130" s="4">
        <f>Listing_evts!B129</f>
        <v>127</v>
      </c>
      <c r="B130" s="1">
        <f>SUM(IF(Listing_evts!E129="x",1,0),IF(Listing_evts!F129="x",1,0),IF(Listing_evts!G129="x",1,0),IF(Listing_evts!H129="x",1,0),IF(Listing_evts!I129="x",1,0),IF(Listing_evts!J129="x",1,0),IF(Listing_evts!K129="x",1,0),IF(Listing_evts!L129="x",1,0),IF(Listing_evts!M129="x",1,0),IF(Listing_evts!N129="x",1,0),IF(Listing_evts!O129="x",1,0),IF(Listing_evts!P129="x",1,0),IF(Listing_evts!Q129="x",1,0),IF(Listing_evts!R129="x",1,0),IF(Listing_evts!S129="x",1,0),IF(Listing_evts!T129="x",1,0))</f>
        <v>14</v>
      </c>
    </row>
    <row r="131" spans="1:2" ht="12.75">
      <c r="A131" s="4">
        <f>Listing_evts!B130</f>
        <v>128</v>
      </c>
      <c r="B131" s="1">
        <f>SUM(IF(Listing_evts!E130="x",1,0),IF(Listing_evts!F130="x",1,0),IF(Listing_evts!G130="x",1,0),IF(Listing_evts!H130="x",1,0),IF(Listing_evts!I130="x",1,0),IF(Listing_evts!J130="x",1,0),IF(Listing_evts!K130="x",1,0),IF(Listing_evts!L130="x",1,0),IF(Listing_evts!M130="x",1,0),IF(Listing_evts!N130="x",1,0),IF(Listing_evts!O130="x",1,0),IF(Listing_evts!P130="x",1,0),IF(Listing_evts!Q130="x",1,0),IF(Listing_evts!R130="x",1,0),IF(Listing_evts!S130="x",1,0),IF(Listing_evts!T130="x",1,0))</f>
        <v>14</v>
      </c>
    </row>
    <row r="132" spans="1:2" ht="12.75">
      <c r="A132" s="4">
        <f>Listing_evts!B131</f>
        <v>129</v>
      </c>
      <c r="B132" s="1">
        <f>SUM(IF(Listing_evts!E131="x",1,0),IF(Listing_evts!F131="x",1,0),IF(Listing_evts!G131="x",1,0),IF(Listing_evts!H131="x",1,0),IF(Listing_evts!I131="x",1,0),IF(Listing_evts!J131="x",1,0),IF(Listing_evts!K131="x",1,0),IF(Listing_evts!L131="x",1,0),IF(Listing_evts!M131="x",1,0),IF(Listing_evts!N131="x",1,0),IF(Listing_evts!O131="x",1,0),IF(Listing_evts!P131="x",1,0),IF(Listing_evts!Q131="x",1,0),IF(Listing_evts!R131="x",1,0),IF(Listing_evts!S131="x",1,0),IF(Listing_evts!T131="x",1,0))</f>
        <v>14</v>
      </c>
    </row>
    <row r="133" spans="1:2" ht="12.75">
      <c r="A133" s="4">
        <f>Listing_evts!B132</f>
        <v>130</v>
      </c>
      <c r="B133" s="1">
        <f>SUM(IF(Listing_evts!E132="x",1,0),IF(Listing_evts!F132="x",1,0),IF(Listing_evts!G132="x",1,0),IF(Listing_evts!H132="x",1,0),IF(Listing_evts!I132="x",1,0),IF(Listing_evts!J132="x",1,0),IF(Listing_evts!K132="x",1,0),IF(Listing_evts!L132="x",1,0),IF(Listing_evts!M132="x",1,0),IF(Listing_evts!N132="x",1,0),IF(Listing_evts!O132="x",1,0),IF(Listing_evts!P132="x",1,0),IF(Listing_evts!Q132="x",1,0),IF(Listing_evts!R132="x",1,0),IF(Listing_evts!S132="x",1,0),IF(Listing_evts!T132="x",1,0))</f>
        <v>10</v>
      </c>
    </row>
    <row r="134" spans="1:2" ht="12.75">
      <c r="A134" s="4">
        <f>Listing_evts!B133</f>
        <v>131</v>
      </c>
      <c r="B134" s="1">
        <f>SUM(IF(Listing_evts!E133="x",1,0),IF(Listing_evts!F133="x",1,0),IF(Listing_evts!G133="x",1,0),IF(Listing_evts!H133="x",1,0),IF(Listing_evts!I133="x",1,0),IF(Listing_evts!J133="x",1,0),IF(Listing_evts!K133="x",1,0),IF(Listing_evts!L133="x",1,0),IF(Listing_evts!M133="x",1,0),IF(Listing_evts!N133="x",1,0),IF(Listing_evts!O133="x",1,0),IF(Listing_evts!P133="x",1,0),IF(Listing_evts!Q133="x",1,0),IF(Listing_evts!R133="x",1,0),IF(Listing_evts!S133="x",1,0),IF(Listing_evts!T133="x",1,0))</f>
        <v>10</v>
      </c>
    </row>
    <row r="135" spans="1:2" ht="12.75">
      <c r="A135" s="4">
        <f>Listing_evts!B134</f>
        <v>132</v>
      </c>
      <c r="B135" s="1">
        <f>SUM(IF(Listing_evts!E134="x",1,0),IF(Listing_evts!F134="x",1,0),IF(Listing_evts!G134="x",1,0),IF(Listing_evts!H134="x",1,0),IF(Listing_evts!I134="x",1,0),IF(Listing_evts!J134="x",1,0),IF(Listing_evts!K134="x",1,0),IF(Listing_evts!L134="x",1,0),IF(Listing_evts!M134="x",1,0),IF(Listing_evts!N134="x",1,0),IF(Listing_evts!O134="x",1,0),IF(Listing_evts!P134="x",1,0),IF(Listing_evts!Q134="x",1,0),IF(Listing_evts!R134="x",1,0),IF(Listing_evts!S134="x",1,0),IF(Listing_evts!T134="x",1,0))</f>
        <v>10</v>
      </c>
    </row>
    <row r="136" spans="1:2" ht="12.75">
      <c r="A136" s="4">
        <f>Listing_evts!B135</f>
        <v>133</v>
      </c>
      <c r="B136" s="1">
        <f>SUM(IF(Listing_evts!E135="x",1,0),IF(Listing_evts!F135="x",1,0),IF(Listing_evts!G135="x",1,0),IF(Listing_evts!H135="x",1,0),IF(Listing_evts!I135="x",1,0),IF(Listing_evts!J135="x",1,0),IF(Listing_evts!K135="x",1,0),IF(Listing_evts!L135="x",1,0),IF(Listing_evts!M135="x",1,0),IF(Listing_evts!N135="x",1,0),IF(Listing_evts!O135="x",1,0),IF(Listing_evts!P135="x",1,0),IF(Listing_evts!Q135="x",1,0),IF(Listing_evts!R135="x",1,0),IF(Listing_evts!S135="x",1,0),IF(Listing_evts!T135="x",1,0))</f>
        <v>15</v>
      </c>
    </row>
    <row r="137" spans="1:2" ht="12.75">
      <c r="A137" s="4">
        <f>Listing_evts!B136</f>
        <v>134</v>
      </c>
      <c r="B137" s="1">
        <f>SUM(IF(Listing_evts!E136="x",1,0),IF(Listing_evts!F136="x",1,0),IF(Listing_evts!G136="x",1,0),IF(Listing_evts!H136="x",1,0),IF(Listing_evts!I136="x",1,0),IF(Listing_evts!J136="x",1,0),IF(Listing_evts!K136="x",1,0),IF(Listing_evts!L136="x",1,0),IF(Listing_evts!M136="x",1,0),IF(Listing_evts!N136="x",1,0),IF(Listing_evts!O136="x",1,0),IF(Listing_evts!P136="x",1,0),IF(Listing_evts!Q136="x",1,0),IF(Listing_evts!R136="x",1,0),IF(Listing_evts!S136="x",1,0),IF(Listing_evts!T136="x",1,0))</f>
        <v>15</v>
      </c>
    </row>
    <row r="138" spans="1:2" ht="12.75">
      <c r="A138" s="4">
        <f>Listing_evts!B137</f>
        <v>135</v>
      </c>
      <c r="B138" s="1">
        <f>SUM(IF(Listing_evts!E137="x",1,0),IF(Listing_evts!F137="x",1,0),IF(Listing_evts!G137="x",1,0),IF(Listing_evts!H137="x",1,0),IF(Listing_evts!I137="x",1,0),IF(Listing_evts!J137="x",1,0),IF(Listing_evts!K137="x",1,0),IF(Listing_evts!L137="x",1,0),IF(Listing_evts!M137="x",1,0),IF(Listing_evts!N137="x",1,0),IF(Listing_evts!O137="x",1,0),IF(Listing_evts!P137="x",1,0),IF(Listing_evts!Q137="x",1,0),IF(Listing_evts!R137="x",1,0),IF(Listing_evts!S137="x",1,0),IF(Listing_evts!T137="x",1,0))</f>
        <v>13</v>
      </c>
    </row>
    <row r="139" spans="1:2" ht="12.75">
      <c r="A139" s="4">
        <f>Listing_evts!B138</f>
        <v>136</v>
      </c>
      <c r="B139" s="1">
        <f>SUM(IF(Listing_evts!E138="x",1,0),IF(Listing_evts!F138="x",1,0),IF(Listing_evts!G138="x",1,0),IF(Listing_evts!H138="x",1,0),IF(Listing_evts!I138="x",1,0),IF(Listing_evts!J138="x",1,0),IF(Listing_evts!K138="x",1,0),IF(Listing_evts!L138="x",1,0),IF(Listing_evts!M138="x",1,0),IF(Listing_evts!N138="x",1,0),IF(Listing_evts!O138="x",1,0),IF(Listing_evts!P138="x",1,0),IF(Listing_evts!Q138="x",1,0),IF(Listing_evts!R138="x",1,0),IF(Listing_evts!S138="x",1,0),IF(Listing_evts!T138="x",1,0))</f>
        <v>13</v>
      </c>
    </row>
    <row r="140" spans="1:2" ht="12.75">
      <c r="A140" s="4">
        <f>Listing_evts!B139</f>
        <v>137</v>
      </c>
      <c r="B140" s="1">
        <f>SUM(IF(Listing_evts!E139="x",1,0),IF(Listing_evts!F139="x",1,0),IF(Listing_evts!G139="x",1,0),IF(Listing_evts!H139="x",1,0),IF(Listing_evts!I139="x",1,0),IF(Listing_evts!J139="x",1,0),IF(Listing_evts!K139="x",1,0),IF(Listing_evts!L139="x",1,0),IF(Listing_evts!M139="x",1,0),IF(Listing_evts!N139="x",1,0),IF(Listing_evts!O139="x",1,0),IF(Listing_evts!P139="x",1,0),IF(Listing_evts!Q139="x",1,0),IF(Listing_evts!R139="x",1,0),IF(Listing_evts!S139="x",1,0),IF(Listing_evts!T139="x",1,0))</f>
        <v>13</v>
      </c>
    </row>
    <row r="141" spans="1:2" ht="12.75">
      <c r="A141" s="4">
        <f>Listing_evts!B140</f>
        <v>138</v>
      </c>
      <c r="B141" s="1">
        <f>SUM(IF(Listing_evts!E140="x",1,0),IF(Listing_evts!F140="x",1,0),IF(Listing_evts!G140="x",1,0),IF(Listing_evts!H140="x",1,0),IF(Listing_evts!I140="x",1,0),IF(Listing_evts!J140="x",1,0),IF(Listing_evts!K140="x",1,0),IF(Listing_evts!L140="x",1,0),IF(Listing_evts!M140="x",1,0),IF(Listing_evts!N140="x",1,0),IF(Listing_evts!O140="x",1,0),IF(Listing_evts!P140="x",1,0),IF(Listing_evts!Q140="x",1,0),IF(Listing_evts!R140="x",1,0),IF(Listing_evts!S140="x",1,0),IF(Listing_evts!T140="x",1,0))</f>
        <v>14</v>
      </c>
    </row>
    <row r="142" spans="1:2" ht="12.75">
      <c r="A142" s="4">
        <f>Listing_evts!B141</f>
        <v>139</v>
      </c>
      <c r="B142" s="1">
        <f>SUM(IF(Listing_evts!E141="x",1,0),IF(Listing_evts!F141="x",1,0),IF(Listing_evts!G141="x",1,0),IF(Listing_evts!H141="x",1,0),IF(Listing_evts!I141="x",1,0),IF(Listing_evts!J141="x",1,0),IF(Listing_evts!K141="x",1,0),IF(Listing_evts!L141="x",1,0),IF(Listing_evts!M141="x",1,0),IF(Listing_evts!N141="x",1,0),IF(Listing_evts!O141="x",1,0),IF(Listing_evts!P141="x",1,0),IF(Listing_evts!Q141="x",1,0),IF(Listing_evts!R141="x",1,0),IF(Listing_evts!S141="x",1,0),IF(Listing_evts!T141="x",1,0))</f>
        <v>14</v>
      </c>
    </row>
    <row r="143" spans="1:2" ht="12.75">
      <c r="A143" s="4">
        <f>Listing_evts!B142</f>
        <v>140</v>
      </c>
      <c r="B143" s="1">
        <f>SUM(IF(Listing_evts!E142="x",1,0),IF(Listing_evts!F142="x",1,0),IF(Listing_evts!G142="x",1,0),IF(Listing_evts!H142="x",1,0),IF(Listing_evts!I142="x",1,0),IF(Listing_evts!J142="x",1,0),IF(Listing_evts!K142="x",1,0),IF(Listing_evts!L142="x",1,0),IF(Listing_evts!M142="x",1,0),IF(Listing_evts!N142="x",1,0),IF(Listing_evts!O142="x",1,0),IF(Listing_evts!P142="x",1,0),IF(Listing_evts!Q142="x",1,0),IF(Listing_evts!R142="x",1,0),IF(Listing_evts!S142="x",1,0),IF(Listing_evts!T142="x",1,0))</f>
        <v>14</v>
      </c>
    </row>
    <row r="144" spans="1:2" ht="12.75">
      <c r="A144" s="4">
        <f>Listing_evts!B143</f>
        <v>141</v>
      </c>
      <c r="B144" s="1">
        <f>SUM(IF(Listing_evts!E143="x",1,0),IF(Listing_evts!F143="x",1,0),IF(Listing_evts!G143="x",1,0),IF(Listing_evts!H143="x",1,0),IF(Listing_evts!I143="x",1,0),IF(Listing_evts!J143="x",1,0),IF(Listing_evts!K143="x",1,0),IF(Listing_evts!L143="x",1,0),IF(Listing_evts!M143="x",1,0),IF(Listing_evts!N143="x",1,0),IF(Listing_evts!O143="x",1,0),IF(Listing_evts!P143="x",1,0),IF(Listing_evts!Q143="x",1,0),IF(Listing_evts!R143="x",1,0),IF(Listing_evts!S143="x",1,0),IF(Listing_evts!T143="x",1,0))</f>
        <v>14</v>
      </c>
    </row>
    <row r="145" spans="1:2" ht="12.75">
      <c r="A145" s="4">
        <f>Listing_evts!B144</f>
        <v>142</v>
      </c>
      <c r="B145" s="1">
        <f>SUM(IF(Listing_evts!E144="x",1,0),IF(Listing_evts!F144="x",1,0),IF(Listing_evts!G144="x",1,0),IF(Listing_evts!H144="x",1,0),IF(Listing_evts!I144="x",1,0),IF(Listing_evts!J144="x",1,0),IF(Listing_evts!K144="x",1,0),IF(Listing_evts!L144="x",1,0),IF(Listing_evts!M144="x",1,0),IF(Listing_evts!N144="x",1,0),IF(Listing_evts!O144="x",1,0),IF(Listing_evts!P144="x",1,0),IF(Listing_evts!Q144="x",1,0),IF(Listing_evts!R144="x",1,0),IF(Listing_evts!S144="x",1,0),IF(Listing_evts!T144="x",1,0))</f>
        <v>16</v>
      </c>
    </row>
    <row r="146" spans="1:2" ht="12.75">
      <c r="A146" s="4">
        <f>Listing_evts!B145</f>
        <v>143</v>
      </c>
      <c r="B146" s="1">
        <f>SUM(IF(Listing_evts!E145="x",1,0),IF(Listing_evts!F145="x",1,0),IF(Listing_evts!G145="x",1,0),IF(Listing_evts!H145="x",1,0),IF(Listing_evts!I145="x",1,0),IF(Listing_evts!J145="x",1,0),IF(Listing_evts!K145="x",1,0),IF(Listing_evts!L145="x",1,0),IF(Listing_evts!M145="x",1,0),IF(Listing_evts!N145="x",1,0),IF(Listing_evts!O145="x",1,0),IF(Listing_evts!P145="x",1,0),IF(Listing_evts!Q145="x",1,0),IF(Listing_evts!R145="x",1,0),IF(Listing_evts!S145="x",1,0),IF(Listing_evts!T145="x",1,0))</f>
        <v>15</v>
      </c>
    </row>
    <row r="147" spans="1:2" ht="12.75">
      <c r="A147" s="4">
        <f>Listing_evts!B146</f>
        <v>144</v>
      </c>
      <c r="B147" s="1">
        <f>SUM(IF(Listing_evts!E146="x",1,0),IF(Listing_evts!F146="x",1,0),IF(Listing_evts!G146="x",1,0),IF(Listing_evts!H146="x",1,0),IF(Listing_evts!I146="x",1,0),IF(Listing_evts!J146="x",1,0),IF(Listing_evts!K146="x",1,0),IF(Listing_evts!L146="x",1,0),IF(Listing_evts!M146="x",1,0),IF(Listing_evts!N146="x",1,0),IF(Listing_evts!O146="x",1,0),IF(Listing_evts!P146="x",1,0),IF(Listing_evts!Q146="x",1,0),IF(Listing_evts!R146="x",1,0),IF(Listing_evts!S146="x",1,0),IF(Listing_evts!T146="x",1,0))</f>
        <v>15</v>
      </c>
    </row>
    <row r="148" spans="1:2" ht="12.75">
      <c r="A148" s="4">
        <f>Listing_evts!B147</f>
        <v>145</v>
      </c>
      <c r="B148" s="1">
        <f>SUM(IF(Listing_evts!E147="x",1,0),IF(Listing_evts!F147="x",1,0),IF(Listing_evts!G147="x",1,0),IF(Listing_evts!H147="x",1,0),IF(Listing_evts!I147="x",1,0),IF(Listing_evts!J147="x",1,0),IF(Listing_evts!K147="x",1,0),IF(Listing_evts!L147="x",1,0),IF(Listing_evts!M147="x",1,0),IF(Listing_evts!N147="x",1,0),IF(Listing_evts!O147="x",1,0),IF(Listing_evts!P147="x",1,0),IF(Listing_evts!Q147="x",1,0),IF(Listing_evts!R147="x",1,0),IF(Listing_evts!S147="x",1,0),IF(Listing_evts!T147="x",1,0))</f>
        <v>16</v>
      </c>
    </row>
    <row r="149" spans="1:2" ht="12.75">
      <c r="A149" s="4">
        <f>Listing_evts!B148</f>
        <v>146</v>
      </c>
      <c r="B149" s="1">
        <f>SUM(IF(Listing_evts!E148="x",1,0),IF(Listing_evts!F148="x",1,0),IF(Listing_evts!G148="x",1,0),IF(Listing_evts!H148="x",1,0),IF(Listing_evts!I148="x",1,0),IF(Listing_evts!J148="x",1,0),IF(Listing_evts!K148="x",1,0),IF(Listing_evts!L148="x",1,0),IF(Listing_evts!M148="x",1,0),IF(Listing_evts!N148="x",1,0),IF(Listing_evts!O148="x",1,0),IF(Listing_evts!P148="x",1,0),IF(Listing_evts!Q148="x",1,0),IF(Listing_evts!R148="x",1,0),IF(Listing_evts!S148="x",1,0),IF(Listing_evts!T148="x",1,0))</f>
        <v>16</v>
      </c>
    </row>
    <row r="150" spans="1:2" ht="12.75">
      <c r="A150" s="4">
        <f>Listing_evts!B149</f>
        <v>147</v>
      </c>
      <c r="B150" s="1">
        <f>SUM(IF(Listing_evts!E149="x",1,0),IF(Listing_evts!F149="x",1,0),IF(Listing_evts!G149="x",1,0),IF(Listing_evts!H149="x",1,0),IF(Listing_evts!I149="x",1,0),IF(Listing_evts!J149="x",1,0),IF(Listing_evts!K149="x",1,0),IF(Listing_evts!L149="x",1,0),IF(Listing_evts!M149="x",1,0),IF(Listing_evts!N149="x",1,0),IF(Listing_evts!O149="x",1,0),IF(Listing_evts!P149="x",1,0),IF(Listing_evts!Q149="x",1,0),IF(Listing_evts!R149="x",1,0),IF(Listing_evts!S149="x",1,0),IF(Listing_evts!T149="x",1,0))</f>
        <v>16</v>
      </c>
    </row>
    <row r="151" spans="1:2" ht="12.75">
      <c r="A151" s="4">
        <f>Listing_evts!B150</f>
        <v>148</v>
      </c>
      <c r="B151" s="1">
        <f>SUM(IF(Listing_evts!E150="x",1,0),IF(Listing_evts!F150="x",1,0),IF(Listing_evts!G150="x",1,0),IF(Listing_evts!H150="x",1,0),IF(Listing_evts!I150="x",1,0),IF(Listing_evts!J150="x",1,0),IF(Listing_evts!K150="x",1,0),IF(Listing_evts!L150="x",1,0),IF(Listing_evts!M150="x",1,0),IF(Listing_evts!N150="x",1,0),IF(Listing_evts!O150="x",1,0),IF(Listing_evts!P150="x",1,0),IF(Listing_evts!Q150="x",1,0),IF(Listing_evts!R150="x",1,0),IF(Listing_evts!S150="x",1,0),IF(Listing_evts!T150="x",1,0))</f>
        <v>16</v>
      </c>
    </row>
    <row r="152" spans="1:2" ht="12.75">
      <c r="A152" s="4">
        <f>Listing_evts!B151</f>
        <v>149</v>
      </c>
      <c r="B152" s="1">
        <f>SUM(IF(Listing_evts!E151="x",1,0),IF(Listing_evts!F151="x",1,0),IF(Listing_evts!G151="x",1,0),IF(Listing_evts!H151="x",1,0),IF(Listing_evts!I151="x",1,0),IF(Listing_evts!J151="x",1,0),IF(Listing_evts!K151="x",1,0),IF(Listing_evts!L151="x",1,0),IF(Listing_evts!M151="x",1,0),IF(Listing_evts!N151="x",1,0),IF(Listing_evts!O151="x",1,0),IF(Listing_evts!P151="x",1,0),IF(Listing_evts!Q151="x",1,0),IF(Listing_evts!R151="x",1,0),IF(Listing_evts!S151="x",1,0),IF(Listing_evts!T151="x",1,0))</f>
        <v>16</v>
      </c>
    </row>
    <row r="153" spans="1:2" ht="12.75">
      <c r="A153" s="4">
        <f>Listing_evts!B152</f>
        <v>150</v>
      </c>
      <c r="B153" s="1">
        <f>SUM(IF(Listing_evts!E152="x",1,0),IF(Listing_evts!F152="x",1,0),IF(Listing_evts!G152="x",1,0),IF(Listing_evts!H152="x",1,0),IF(Listing_evts!I152="x",1,0),IF(Listing_evts!J152="x",1,0),IF(Listing_evts!K152="x",1,0),IF(Listing_evts!L152="x",1,0),IF(Listing_evts!M152="x",1,0),IF(Listing_evts!N152="x",1,0),IF(Listing_evts!O152="x",1,0),IF(Listing_evts!P152="x",1,0),IF(Listing_evts!Q152="x",1,0),IF(Listing_evts!R152="x",1,0),IF(Listing_evts!S152="x",1,0),IF(Listing_evts!T152="x",1,0))</f>
        <v>16</v>
      </c>
    </row>
    <row r="154" spans="1:2" ht="12.75">
      <c r="A154" s="4">
        <f>Listing_evts!B153</f>
        <v>151</v>
      </c>
      <c r="B154" s="1">
        <f>SUM(IF(Listing_evts!E153="x",1,0),IF(Listing_evts!F153="x",1,0),IF(Listing_evts!G153="x",1,0),IF(Listing_evts!H153="x",1,0),IF(Listing_evts!I153="x",1,0),IF(Listing_evts!J153="x",1,0),IF(Listing_evts!K153="x",1,0),IF(Listing_evts!L153="x",1,0),IF(Listing_evts!M153="x",1,0),IF(Listing_evts!N153="x",1,0),IF(Listing_evts!O153="x",1,0),IF(Listing_evts!P153="x",1,0),IF(Listing_evts!Q153="x",1,0),IF(Listing_evts!R153="x",1,0),IF(Listing_evts!S153="x",1,0),IF(Listing_evts!T153="x",1,0))</f>
        <v>16</v>
      </c>
    </row>
    <row r="155" spans="1:2" ht="12.75">
      <c r="A155" s="4">
        <f>Listing_evts!B154</f>
        <v>152</v>
      </c>
      <c r="B155" s="1">
        <f>SUM(IF(Listing_evts!E154="x",1,0),IF(Listing_evts!F154="x",1,0),IF(Listing_evts!G154="x",1,0),IF(Listing_evts!H154="x",1,0),IF(Listing_evts!I154="x",1,0),IF(Listing_evts!J154="x",1,0),IF(Listing_evts!K154="x",1,0),IF(Listing_evts!L154="x",1,0),IF(Listing_evts!M154="x",1,0),IF(Listing_evts!N154="x",1,0),IF(Listing_evts!O154="x",1,0),IF(Listing_evts!P154="x",1,0),IF(Listing_evts!Q154="x",1,0),IF(Listing_evts!R154="x",1,0),IF(Listing_evts!S154="x",1,0),IF(Listing_evts!T154="x",1,0))</f>
        <v>16</v>
      </c>
    </row>
    <row r="156" spans="1:2" ht="12.75">
      <c r="A156" s="4">
        <f>Listing_evts!B155</f>
        <v>153</v>
      </c>
      <c r="B156" s="1">
        <f>SUM(IF(Listing_evts!E155="x",1,0),IF(Listing_evts!F155="x",1,0),IF(Listing_evts!G155="x",1,0),IF(Listing_evts!H155="x",1,0),IF(Listing_evts!I155="x",1,0),IF(Listing_evts!J155="x",1,0),IF(Listing_evts!K155="x",1,0),IF(Listing_evts!L155="x",1,0),IF(Listing_evts!M155="x",1,0),IF(Listing_evts!N155="x",1,0),IF(Listing_evts!O155="x",1,0),IF(Listing_evts!P155="x",1,0),IF(Listing_evts!Q155="x",1,0),IF(Listing_evts!R155="x",1,0),IF(Listing_evts!S155="x",1,0),IF(Listing_evts!T155="x",1,0))</f>
        <v>16</v>
      </c>
    </row>
    <row r="157" spans="1:2" ht="12.75">
      <c r="A157" s="4">
        <f>Listing_evts!B156</f>
        <v>154</v>
      </c>
      <c r="B157" s="1">
        <f>SUM(IF(Listing_evts!E156="x",1,0),IF(Listing_evts!F156="x",1,0),IF(Listing_evts!G156="x",1,0),IF(Listing_evts!H156="x",1,0),IF(Listing_evts!I156="x",1,0),IF(Listing_evts!J156="x",1,0),IF(Listing_evts!K156="x",1,0),IF(Listing_evts!L156="x",1,0),IF(Listing_evts!M156="x",1,0),IF(Listing_evts!N156="x",1,0),IF(Listing_evts!O156="x",1,0),IF(Listing_evts!P156="x",1,0),IF(Listing_evts!Q156="x",1,0),IF(Listing_evts!R156="x",1,0),IF(Listing_evts!S156="x",1,0),IF(Listing_evts!T156="x",1,0))</f>
        <v>16</v>
      </c>
    </row>
    <row r="158" spans="1:2" ht="12.75">
      <c r="A158" s="4">
        <f>Listing_evts!B157</f>
        <v>155</v>
      </c>
      <c r="B158" s="1">
        <f>SUM(IF(Listing_evts!E157="x",1,0),IF(Listing_evts!F157="x",1,0),IF(Listing_evts!G157="x",1,0),IF(Listing_evts!H157="x",1,0),IF(Listing_evts!I157="x",1,0),IF(Listing_evts!J157="x",1,0),IF(Listing_evts!K157="x",1,0),IF(Listing_evts!L157="x",1,0),IF(Listing_evts!M157="x",1,0),IF(Listing_evts!N157="x",1,0),IF(Listing_evts!O157="x",1,0),IF(Listing_evts!P157="x",1,0),IF(Listing_evts!Q157="x",1,0),IF(Listing_evts!R157="x",1,0),IF(Listing_evts!S157="x",1,0),IF(Listing_evts!T157="x",1,0))</f>
        <v>16</v>
      </c>
    </row>
    <row r="159" spans="1:2" ht="12.75">
      <c r="A159" s="4">
        <f>Listing_evts!B158</f>
        <v>156</v>
      </c>
      <c r="B159" s="1">
        <f>SUM(IF(Listing_evts!E158="x",1,0),IF(Listing_evts!F158="x",1,0),IF(Listing_evts!G158="x",1,0),IF(Listing_evts!H158="x",1,0),IF(Listing_evts!I158="x",1,0),IF(Listing_evts!J158="x",1,0),IF(Listing_evts!K158="x",1,0),IF(Listing_evts!L158="x",1,0),IF(Listing_evts!M158="x",1,0),IF(Listing_evts!N158="x",1,0),IF(Listing_evts!O158="x",1,0),IF(Listing_evts!P158="x",1,0),IF(Listing_evts!Q158="x",1,0),IF(Listing_evts!R158="x",1,0),IF(Listing_evts!S158="x",1,0),IF(Listing_evts!T158="x",1,0))</f>
        <v>16</v>
      </c>
    </row>
    <row r="160" spans="1:2" ht="12.75">
      <c r="A160" s="4">
        <f>Listing_evts!B159</f>
        <v>157</v>
      </c>
      <c r="B160" s="1">
        <f>SUM(IF(Listing_evts!E159="x",1,0),IF(Listing_evts!F159="x",1,0),IF(Listing_evts!G159="x",1,0),IF(Listing_evts!H159="x",1,0),IF(Listing_evts!I159="x",1,0),IF(Listing_evts!J159="x",1,0),IF(Listing_evts!K159="x",1,0),IF(Listing_evts!L159="x",1,0),IF(Listing_evts!M159="x",1,0),IF(Listing_evts!N159="x",1,0),IF(Listing_evts!O159="x",1,0),IF(Listing_evts!P159="x",1,0),IF(Listing_evts!Q159="x",1,0),IF(Listing_evts!R159="x",1,0),IF(Listing_evts!S159="x",1,0),IF(Listing_evts!T159="x",1,0))</f>
        <v>16</v>
      </c>
    </row>
    <row r="161" spans="1:2" ht="12.75">
      <c r="A161" s="4">
        <f>Listing_evts!B160</f>
        <v>158</v>
      </c>
      <c r="B161" s="1">
        <f>SUM(IF(Listing_evts!E160="x",1,0),IF(Listing_evts!F160="x",1,0),IF(Listing_evts!G160="x",1,0),IF(Listing_evts!H160="x",1,0),IF(Listing_evts!I160="x",1,0),IF(Listing_evts!J160="x",1,0),IF(Listing_evts!K160="x",1,0),IF(Listing_evts!L160="x",1,0),IF(Listing_evts!M160="x",1,0),IF(Listing_evts!N160="x",1,0),IF(Listing_evts!O160="x",1,0),IF(Listing_evts!P160="x",1,0),IF(Listing_evts!Q160="x",1,0),IF(Listing_evts!R160="x",1,0),IF(Listing_evts!S160="x",1,0),IF(Listing_evts!T160="x",1,0))</f>
        <v>16</v>
      </c>
    </row>
    <row r="162" spans="1:2" ht="12.75">
      <c r="A162" s="4">
        <f>Listing_evts!B161</f>
        <v>159</v>
      </c>
      <c r="B162" s="1">
        <f>SUM(IF(Listing_evts!E161="x",1,0),IF(Listing_evts!F161="x",1,0),IF(Listing_evts!G161="x",1,0),IF(Listing_evts!H161="x",1,0),IF(Listing_evts!I161="x",1,0),IF(Listing_evts!J161="x",1,0),IF(Listing_evts!K161="x",1,0),IF(Listing_evts!L161="x",1,0),IF(Listing_evts!M161="x",1,0),IF(Listing_evts!N161="x",1,0),IF(Listing_evts!O161="x",1,0),IF(Listing_evts!P161="x",1,0),IF(Listing_evts!Q161="x",1,0),IF(Listing_evts!R161="x",1,0),IF(Listing_evts!S161="x",1,0),IF(Listing_evts!T161="x",1,0))</f>
        <v>16</v>
      </c>
    </row>
    <row r="163" spans="1:2" ht="12.75">
      <c r="A163" s="4">
        <f>Listing_evts!B162</f>
        <v>160</v>
      </c>
      <c r="B163" s="1">
        <f>SUM(IF(Listing_evts!E162="x",1,0),IF(Listing_evts!F162="x",1,0),IF(Listing_evts!G162="x",1,0),IF(Listing_evts!H162="x",1,0),IF(Listing_evts!I162="x",1,0),IF(Listing_evts!J162="x",1,0),IF(Listing_evts!K162="x",1,0),IF(Listing_evts!L162="x",1,0),IF(Listing_evts!M162="x",1,0),IF(Listing_evts!N162="x",1,0),IF(Listing_evts!O162="x",1,0),IF(Listing_evts!P162="x",1,0),IF(Listing_evts!Q162="x",1,0),IF(Listing_evts!R162="x",1,0),IF(Listing_evts!S162="x",1,0),IF(Listing_evts!T162="x",1,0))</f>
        <v>16</v>
      </c>
    </row>
    <row r="164" spans="1:2" ht="12.75">
      <c r="A164" s="4">
        <f>Listing_evts!B163</f>
        <v>161</v>
      </c>
      <c r="B164" s="1">
        <f>SUM(IF(Listing_evts!E163="x",1,0),IF(Listing_evts!F163="x",1,0),IF(Listing_evts!G163="x",1,0),IF(Listing_evts!H163="x",1,0),IF(Listing_evts!I163="x",1,0),IF(Listing_evts!J163="x",1,0),IF(Listing_evts!K163="x",1,0),IF(Listing_evts!L163="x",1,0),IF(Listing_evts!M163="x",1,0),IF(Listing_evts!N163="x",1,0),IF(Listing_evts!O163="x",1,0),IF(Listing_evts!P163="x",1,0),IF(Listing_evts!Q163="x",1,0),IF(Listing_evts!R163="x",1,0),IF(Listing_evts!S163="x",1,0),IF(Listing_evts!T163="x",1,0))</f>
        <v>16</v>
      </c>
    </row>
    <row r="165" spans="1:2" ht="12.75">
      <c r="A165" s="4">
        <f>Listing_evts!B164</f>
        <v>162</v>
      </c>
      <c r="B165" s="1">
        <f>SUM(IF(Listing_evts!E164="x",1,0),IF(Listing_evts!F164="x",1,0),IF(Listing_evts!G164="x",1,0),IF(Listing_evts!H164="x",1,0),IF(Listing_evts!I164="x",1,0),IF(Listing_evts!J164="x",1,0),IF(Listing_evts!K164="x",1,0),IF(Listing_evts!L164="x",1,0),IF(Listing_evts!M164="x",1,0),IF(Listing_evts!N164="x",1,0),IF(Listing_evts!O164="x",1,0),IF(Listing_evts!P164="x",1,0),IF(Listing_evts!Q164="x",1,0),IF(Listing_evts!R164="x",1,0),IF(Listing_evts!S164="x",1,0),IF(Listing_evts!T164="x",1,0))</f>
        <v>16</v>
      </c>
    </row>
    <row r="166" spans="1:2" ht="12.75">
      <c r="A166" s="4">
        <f>Listing_evts!B165</f>
        <v>163</v>
      </c>
      <c r="B166" s="1">
        <f>SUM(IF(Listing_evts!E165="x",1,0),IF(Listing_evts!F165="x",1,0),IF(Listing_evts!G165="x",1,0),IF(Listing_evts!H165="x",1,0),IF(Listing_evts!I165="x",1,0),IF(Listing_evts!J165="x",1,0),IF(Listing_evts!K165="x",1,0),IF(Listing_evts!L165="x",1,0),IF(Listing_evts!M165="x",1,0),IF(Listing_evts!N165="x",1,0),IF(Listing_evts!O165="x",1,0),IF(Listing_evts!P165="x",1,0),IF(Listing_evts!Q165="x",1,0),IF(Listing_evts!R165="x",1,0),IF(Listing_evts!S165="x",1,0),IF(Listing_evts!T165="x",1,0))</f>
        <v>16</v>
      </c>
    </row>
    <row r="167" spans="1:2" ht="12.75">
      <c r="A167" s="4">
        <f>Listing_evts!B166</f>
        <v>164</v>
      </c>
      <c r="B167" s="1">
        <f>SUM(IF(Listing_evts!E166="x",1,0),IF(Listing_evts!F166="x",1,0),IF(Listing_evts!G166="x",1,0),IF(Listing_evts!H166="x",1,0),IF(Listing_evts!I166="x",1,0),IF(Listing_evts!J166="x",1,0),IF(Listing_evts!K166="x",1,0),IF(Listing_evts!L166="x",1,0),IF(Listing_evts!M166="x",1,0),IF(Listing_evts!N166="x",1,0),IF(Listing_evts!O166="x",1,0),IF(Listing_evts!P166="x",1,0),IF(Listing_evts!Q166="x",1,0),IF(Listing_evts!R166="x",1,0),IF(Listing_evts!S166="x",1,0),IF(Listing_evts!T166="x",1,0))</f>
        <v>14</v>
      </c>
    </row>
    <row r="168" spans="1:2" ht="12.75">
      <c r="A168" s="4">
        <f>Listing_evts!B167</f>
        <v>165</v>
      </c>
      <c r="B168" s="1">
        <f>SUM(IF(Listing_evts!E167="x",1,0),IF(Listing_evts!F167="x",1,0),IF(Listing_evts!G167="x",1,0),IF(Listing_evts!H167="x",1,0),IF(Listing_evts!I167="x",1,0),IF(Listing_evts!J167="x",1,0),IF(Listing_evts!K167="x",1,0),IF(Listing_evts!L167="x",1,0),IF(Listing_evts!M167="x",1,0),IF(Listing_evts!N167="x",1,0),IF(Listing_evts!O167="x",1,0),IF(Listing_evts!P167="x",1,0),IF(Listing_evts!Q167="x",1,0),IF(Listing_evts!R167="x",1,0),IF(Listing_evts!S167="x",1,0),IF(Listing_evts!T167="x",1,0))</f>
        <v>15</v>
      </c>
    </row>
    <row r="169" spans="1:2" ht="12.75">
      <c r="A169" s="4">
        <f>Listing_evts!B168</f>
        <v>166</v>
      </c>
      <c r="B169" s="1">
        <f>SUM(IF(Listing_evts!E168="x",1,0),IF(Listing_evts!F168="x",1,0),IF(Listing_evts!G168="x",1,0),IF(Listing_evts!H168="x",1,0),IF(Listing_evts!I168="x",1,0),IF(Listing_evts!J168="x",1,0),IF(Listing_evts!K168="x",1,0),IF(Listing_evts!L168="x",1,0),IF(Listing_evts!M168="x",1,0),IF(Listing_evts!N168="x",1,0),IF(Listing_evts!O168="x",1,0),IF(Listing_evts!P168="x",1,0),IF(Listing_evts!Q168="x",1,0),IF(Listing_evts!R168="x",1,0),IF(Listing_evts!S168="x",1,0),IF(Listing_evts!T168="x",1,0))</f>
        <v>15</v>
      </c>
    </row>
    <row r="170" spans="1:2" ht="12.75">
      <c r="A170" s="4">
        <f>Listing_evts!B169</f>
        <v>167</v>
      </c>
      <c r="B170" s="1">
        <f>SUM(IF(Listing_evts!E169="x",1,0),IF(Listing_evts!F169="x",1,0),IF(Listing_evts!G169="x",1,0),IF(Listing_evts!H169="x",1,0),IF(Listing_evts!I169="x",1,0),IF(Listing_evts!J169="x",1,0),IF(Listing_evts!K169="x",1,0),IF(Listing_evts!L169="x",1,0),IF(Listing_evts!M169="x",1,0),IF(Listing_evts!N169="x",1,0),IF(Listing_evts!O169="x",1,0),IF(Listing_evts!P169="x",1,0),IF(Listing_evts!Q169="x",1,0),IF(Listing_evts!R169="x",1,0),IF(Listing_evts!S169="x",1,0),IF(Listing_evts!T169="x",1,0))</f>
        <v>15</v>
      </c>
    </row>
    <row r="171" spans="1:2" ht="12.75">
      <c r="A171" s="4">
        <f>Listing_evts!B170</f>
        <v>168</v>
      </c>
      <c r="B171" s="1">
        <f>SUM(IF(Listing_evts!E170="x",1,0),IF(Listing_evts!F170="x",1,0),IF(Listing_evts!G170="x",1,0),IF(Listing_evts!H170="x",1,0),IF(Listing_evts!I170="x",1,0),IF(Listing_evts!J170="x",1,0),IF(Listing_evts!K170="x",1,0),IF(Listing_evts!L170="x",1,0),IF(Listing_evts!M170="x",1,0),IF(Listing_evts!N170="x",1,0),IF(Listing_evts!O170="x",1,0),IF(Listing_evts!P170="x",1,0),IF(Listing_evts!Q170="x",1,0),IF(Listing_evts!R170="x",1,0),IF(Listing_evts!S170="x",1,0),IF(Listing_evts!T170="x",1,0))</f>
        <v>15</v>
      </c>
    </row>
    <row r="172" spans="1:2" ht="12.75">
      <c r="A172" s="4">
        <f>Listing_evts!B171</f>
        <v>169</v>
      </c>
      <c r="B172" s="1">
        <f>SUM(IF(Listing_evts!E171="x",1,0),IF(Listing_evts!F171="x",1,0),IF(Listing_evts!G171="x",1,0),IF(Listing_evts!H171="x",1,0),IF(Listing_evts!I171="x",1,0),IF(Listing_evts!J171="x",1,0),IF(Listing_evts!K171="x",1,0),IF(Listing_evts!L171="x",1,0),IF(Listing_evts!M171="x",1,0),IF(Listing_evts!N171="x",1,0),IF(Listing_evts!O171="x",1,0),IF(Listing_evts!P171="x",1,0),IF(Listing_evts!Q171="x",1,0),IF(Listing_evts!R171="x",1,0),IF(Listing_evts!S171="x",1,0),IF(Listing_evts!T171="x",1,0))</f>
        <v>15</v>
      </c>
    </row>
    <row r="173" spans="1:2" ht="12.75">
      <c r="A173" s="4">
        <f>Listing_evts!B172</f>
        <v>170</v>
      </c>
      <c r="B173" s="1">
        <f>SUM(IF(Listing_evts!E172="x",1,0),IF(Listing_evts!F172="x",1,0),IF(Listing_evts!G172="x",1,0),IF(Listing_evts!H172="x",1,0),IF(Listing_evts!I172="x",1,0),IF(Listing_evts!J172="x",1,0),IF(Listing_evts!K172="x",1,0),IF(Listing_evts!L172="x",1,0),IF(Listing_evts!M172="x",1,0),IF(Listing_evts!N172="x",1,0),IF(Listing_evts!O172="x",1,0),IF(Listing_evts!P172="x",1,0),IF(Listing_evts!Q172="x",1,0),IF(Listing_evts!R172="x",1,0),IF(Listing_evts!S172="x",1,0),IF(Listing_evts!T172="x",1,0))</f>
        <v>15</v>
      </c>
    </row>
    <row r="174" spans="1:2" ht="12.75">
      <c r="A174" s="4">
        <f>Listing_evts!B173</f>
        <v>171</v>
      </c>
      <c r="B174" s="1">
        <f>SUM(IF(Listing_evts!E173="x",1,0),IF(Listing_evts!F173="x",1,0),IF(Listing_evts!G173="x",1,0),IF(Listing_evts!H173="x",1,0),IF(Listing_evts!I173="x",1,0),IF(Listing_evts!J173="x",1,0),IF(Listing_evts!K173="x",1,0),IF(Listing_evts!L173="x",1,0),IF(Listing_evts!M173="x",1,0),IF(Listing_evts!N173="x",1,0),IF(Listing_evts!O173="x",1,0),IF(Listing_evts!P173="x",1,0),IF(Listing_evts!Q173="x",1,0),IF(Listing_evts!R173="x",1,0),IF(Listing_evts!S173="x",1,0),IF(Listing_evts!T173="x",1,0))</f>
        <v>15</v>
      </c>
    </row>
    <row r="175" spans="1:2" ht="12.75">
      <c r="A175" s="4">
        <f>Listing_evts!B174</f>
        <v>172</v>
      </c>
      <c r="B175" s="1">
        <f>SUM(IF(Listing_evts!E174="x",1,0),IF(Listing_evts!F174="x",1,0),IF(Listing_evts!G174="x",1,0),IF(Listing_evts!H174="x",1,0),IF(Listing_evts!I174="x",1,0),IF(Listing_evts!J174="x",1,0),IF(Listing_evts!K174="x",1,0),IF(Listing_evts!L174="x",1,0),IF(Listing_evts!M174="x",1,0),IF(Listing_evts!N174="x",1,0),IF(Listing_evts!O174="x",1,0),IF(Listing_evts!P174="x",1,0),IF(Listing_evts!Q174="x",1,0),IF(Listing_evts!R174="x",1,0),IF(Listing_evts!S174="x",1,0),IF(Listing_evts!T174="x",1,0))</f>
        <v>16</v>
      </c>
    </row>
    <row r="176" spans="1:2" ht="12.75">
      <c r="A176" s="4">
        <f>Listing_evts!B175</f>
        <v>173</v>
      </c>
      <c r="B176" s="1">
        <f>SUM(IF(Listing_evts!E175="x",1,0),IF(Listing_evts!F175="x",1,0),IF(Listing_evts!G175="x",1,0),IF(Listing_evts!H175="x",1,0),IF(Listing_evts!I175="x",1,0),IF(Listing_evts!J175="x",1,0),IF(Listing_evts!K175="x",1,0),IF(Listing_evts!L175="x",1,0),IF(Listing_evts!M175="x",1,0),IF(Listing_evts!N175="x",1,0),IF(Listing_evts!O175="x",1,0),IF(Listing_evts!P175="x",1,0),IF(Listing_evts!Q175="x",1,0),IF(Listing_evts!R175="x",1,0),IF(Listing_evts!S175="x",1,0),IF(Listing_evts!T175="x",1,0))</f>
        <v>16</v>
      </c>
    </row>
    <row r="177" spans="1:2" ht="12.75">
      <c r="A177" s="4">
        <f>Listing_evts!B176</f>
        <v>174</v>
      </c>
      <c r="B177" s="1">
        <f>SUM(IF(Listing_evts!E176="x",1,0),IF(Listing_evts!F176="x",1,0),IF(Listing_evts!G176="x",1,0),IF(Listing_evts!H176="x",1,0),IF(Listing_evts!I176="x",1,0),IF(Listing_evts!J176="x",1,0),IF(Listing_evts!K176="x",1,0),IF(Listing_evts!L176="x",1,0),IF(Listing_evts!M176="x",1,0),IF(Listing_evts!N176="x",1,0),IF(Listing_evts!O176="x",1,0),IF(Listing_evts!P176="x",1,0),IF(Listing_evts!Q176="x",1,0),IF(Listing_evts!R176="x",1,0),IF(Listing_evts!S176="x",1,0),IF(Listing_evts!T176="x",1,0))</f>
        <v>16</v>
      </c>
    </row>
    <row r="178" spans="1:2" ht="12.75">
      <c r="A178" s="4">
        <f>Listing_evts!B177</f>
        <v>175</v>
      </c>
      <c r="B178" s="1">
        <f>SUM(IF(Listing_evts!E177="x",1,0),IF(Listing_evts!F177="x",1,0),IF(Listing_evts!G177="x",1,0),IF(Listing_evts!H177="x",1,0),IF(Listing_evts!I177="x",1,0),IF(Listing_evts!J177="x",1,0),IF(Listing_evts!K177="x",1,0),IF(Listing_evts!L177="x",1,0),IF(Listing_evts!M177="x",1,0),IF(Listing_evts!N177="x",1,0),IF(Listing_evts!O177="x",1,0),IF(Listing_evts!P177="x",1,0),IF(Listing_evts!Q177="x",1,0),IF(Listing_evts!R177="x",1,0),IF(Listing_evts!S177="x",1,0),IF(Listing_evts!T177="x",1,0))</f>
        <v>16</v>
      </c>
    </row>
    <row r="179" spans="1:2" ht="12.75">
      <c r="A179" s="4">
        <f>Listing_evts!B178</f>
        <v>176</v>
      </c>
      <c r="B179" s="1">
        <f>SUM(IF(Listing_evts!E178="x",1,0),IF(Listing_evts!F178="x",1,0),IF(Listing_evts!G178="x",1,0),IF(Listing_evts!H178="x",1,0),IF(Listing_evts!I178="x",1,0),IF(Listing_evts!J178="x",1,0),IF(Listing_evts!K178="x",1,0),IF(Listing_evts!L178="x",1,0),IF(Listing_evts!M178="x",1,0),IF(Listing_evts!N178="x",1,0),IF(Listing_evts!O178="x",1,0),IF(Listing_evts!P178="x",1,0),IF(Listing_evts!Q178="x",1,0),IF(Listing_evts!R178="x",1,0),IF(Listing_evts!S178="x",1,0),IF(Listing_evts!T178="x",1,0))</f>
        <v>16</v>
      </c>
    </row>
    <row r="180" spans="1:2" ht="12.75">
      <c r="A180" s="4">
        <f>Listing_evts!B179</f>
        <v>177</v>
      </c>
      <c r="B180" s="1">
        <f>SUM(IF(Listing_evts!E179="x",1,0),IF(Listing_evts!F179="x",1,0),IF(Listing_evts!G179="x",1,0),IF(Listing_evts!H179="x",1,0),IF(Listing_evts!I179="x",1,0),IF(Listing_evts!J179="x",1,0),IF(Listing_evts!K179="x",1,0),IF(Listing_evts!L179="x",1,0),IF(Listing_evts!M179="x",1,0),IF(Listing_evts!N179="x",1,0),IF(Listing_evts!O179="x",1,0),IF(Listing_evts!P179="x",1,0),IF(Listing_evts!Q179="x",1,0),IF(Listing_evts!R179="x",1,0),IF(Listing_evts!S179="x",1,0),IF(Listing_evts!T179="x",1,0))</f>
        <v>16</v>
      </c>
    </row>
    <row r="181" spans="1:2" ht="12.75">
      <c r="A181" s="4">
        <f>Listing_evts!B180</f>
        <v>178</v>
      </c>
      <c r="B181" s="1">
        <f>SUM(IF(Listing_evts!E180="x",1,0),IF(Listing_evts!F180="x",1,0),IF(Listing_evts!G180="x",1,0),IF(Listing_evts!H180="x",1,0),IF(Listing_evts!I180="x",1,0),IF(Listing_evts!J180="x",1,0),IF(Listing_evts!K180="x",1,0),IF(Listing_evts!L180="x",1,0),IF(Listing_evts!M180="x",1,0),IF(Listing_evts!N180="x",1,0),IF(Listing_evts!O180="x",1,0),IF(Listing_evts!P180="x",1,0),IF(Listing_evts!Q180="x",1,0),IF(Listing_evts!R180="x",1,0),IF(Listing_evts!S180="x",1,0),IF(Listing_evts!T180="x",1,0))</f>
        <v>16</v>
      </c>
    </row>
    <row r="182" spans="1:2" ht="12.75">
      <c r="A182" s="4">
        <f>Listing_evts!B181</f>
        <v>179</v>
      </c>
      <c r="B182" s="1">
        <f>SUM(IF(Listing_evts!E181="x",1,0),IF(Listing_evts!F181="x",1,0),IF(Listing_evts!G181="x",1,0),IF(Listing_evts!H181="x",1,0),IF(Listing_evts!I181="x",1,0),IF(Listing_evts!J181="x",1,0),IF(Listing_evts!K181="x",1,0),IF(Listing_evts!L181="x",1,0),IF(Listing_evts!M181="x",1,0),IF(Listing_evts!N181="x",1,0),IF(Listing_evts!O181="x",1,0),IF(Listing_evts!P181="x",1,0),IF(Listing_evts!Q181="x",1,0),IF(Listing_evts!R181="x",1,0),IF(Listing_evts!S181="x",1,0),IF(Listing_evts!T181="x",1,0))</f>
        <v>16</v>
      </c>
    </row>
    <row r="183" spans="1:2" ht="12.75">
      <c r="A183" s="4">
        <f>Listing_evts!B182</f>
        <v>180</v>
      </c>
      <c r="B183" s="1">
        <f>SUM(IF(Listing_evts!E182="x",1,0),IF(Listing_evts!F182="x",1,0),IF(Listing_evts!G182="x",1,0),IF(Listing_evts!H182="x",1,0),IF(Listing_evts!I182="x",1,0),IF(Listing_evts!J182="x",1,0),IF(Listing_evts!K182="x",1,0),IF(Listing_evts!L182="x",1,0),IF(Listing_evts!M182="x",1,0),IF(Listing_evts!N182="x",1,0),IF(Listing_evts!O182="x",1,0),IF(Listing_evts!P182="x",1,0),IF(Listing_evts!Q182="x",1,0),IF(Listing_evts!R182="x",1,0),IF(Listing_evts!S182="x",1,0),IF(Listing_evts!T182="x",1,0))</f>
        <v>16</v>
      </c>
    </row>
    <row r="184" spans="1:2" ht="12.75">
      <c r="A184" s="4">
        <f>Listing_evts!B183</f>
        <v>181</v>
      </c>
      <c r="B184" s="1">
        <f>SUM(IF(Listing_evts!E183="x",1,0),IF(Listing_evts!F183="x",1,0),IF(Listing_evts!G183="x",1,0),IF(Listing_evts!H183="x",1,0),IF(Listing_evts!I183="x",1,0),IF(Listing_evts!J183="x",1,0),IF(Listing_evts!K183="x",1,0),IF(Listing_evts!L183="x",1,0),IF(Listing_evts!M183="x",1,0),IF(Listing_evts!N183="x",1,0),IF(Listing_evts!O183="x",1,0),IF(Listing_evts!P183="x",1,0),IF(Listing_evts!Q183="x",1,0),IF(Listing_evts!R183="x",1,0),IF(Listing_evts!S183="x",1,0),IF(Listing_evts!T183="x",1,0))</f>
        <v>16</v>
      </c>
    </row>
    <row r="185" spans="1:2" ht="12.75">
      <c r="A185" s="4">
        <f>Listing_evts!B184</f>
        <v>182</v>
      </c>
      <c r="B185" s="1">
        <f>SUM(IF(Listing_evts!E184="x",1,0),IF(Listing_evts!F184="x",1,0),IF(Listing_evts!G184="x",1,0),IF(Listing_evts!H184="x",1,0),IF(Listing_evts!I184="x",1,0),IF(Listing_evts!J184="x",1,0),IF(Listing_evts!K184="x",1,0),IF(Listing_evts!L184="x",1,0),IF(Listing_evts!M184="x",1,0),IF(Listing_evts!N184="x",1,0),IF(Listing_evts!O184="x",1,0),IF(Listing_evts!P184="x",1,0),IF(Listing_evts!Q184="x",1,0),IF(Listing_evts!R184="x",1,0),IF(Listing_evts!S184="x",1,0),IF(Listing_evts!T184="x",1,0))</f>
        <v>16</v>
      </c>
    </row>
    <row r="186" spans="1:2" ht="12.75">
      <c r="A186" s="4">
        <f>Listing_evts!B185</f>
        <v>183</v>
      </c>
      <c r="B186" s="1">
        <f>SUM(IF(Listing_evts!E185="x",1,0),IF(Listing_evts!F185="x",1,0),IF(Listing_evts!G185="x",1,0),IF(Listing_evts!H185="x",1,0),IF(Listing_evts!I185="x",1,0),IF(Listing_evts!J185="x",1,0),IF(Listing_evts!K185="x",1,0),IF(Listing_evts!L185="x",1,0),IF(Listing_evts!M185="x",1,0),IF(Listing_evts!N185="x",1,0),IF(Listing_evts!O185="x",1,0),IF(Listing_evts!P185="x",1,0),IF(Listing_evts!Q185="x",1,0),IF(Listing_evts!R185="x",1,0),IF(Listing_evts!S185="x",1,0),IF(Listing_evts!T185="x",1,0))</f>
        <v>16</v>
      </c>
    </row>
    <row r="187" spans="1:2" ht="12.75">
      <c r="A187" s="4">
        <f>Listing_evts!B186</f>
        <v>184</v>
      </c>
      <c r="B187" s="1">
        <f>SUM(IF(Listing_evts!E186="x",1,0),IF(Listing_evts!F186="x",1,0),IF(Listing_evts!G186="x",1,0),IF(Listing_evts!H186="x",1,0),IF(Listing_evts!I186="x",1,0),IF(Listing_evts!J186="x",1,0),IF(Listing_evts!K186="x",1,0),IF(Listing_evts!L186="x",1,0),IF(Listing_evts!M186="x",1,0),IF(Listing_evts!N186="x",1,0),IF(Listing_evts!O186="x",1,0),IF(Listing_evts!P186="x",1,0),IF(Listing_evts!Q186="x",1,0),IF(Listing_evts!R186="x",1,0),IF(Listing_evts!S186="x",1,0),IF(Listing_evts!T186="x",1,0))</f>
        <v>16</v>
      </c>
    </row>
    <row r="188" spans="1:2" ht="12.75">
      <c r="A188" s="4">
        <f>Listing_evts!B187</f>
        <v>185</v>
      </c>
      <c r="B188" s="1">
        <f>SUM(IF(Listing_evts!E187="x",1,0),IF(Listing_evts!F187="x",1,0),IF(Listing_evts!G187="x",1,0),IF(Listing_evts!H187="x",1,0),IF(Listing_evts!I187="x",1,0),IF(Listing_evts!J187="x",1,0),IF(Listing_evts!K187="x",1,0),IF(Listing_evts!L187="x",1,0),IF(Listing_evts!M187="x",1,0),IF(Listing_evts!N187="x",1,0),IF(Listing_evts!O187="x",1,0),IF(Listing_evts!P187="x",1,0),IF(Listing_evts!Q187="x",1,0),IF(Listing_evts!R187="x",1,0),IF(Listing_evts!S187="x",1,0),IF(Listing_evts!T187="x",1,0))</f>
        <v>16</v>
      </c>
    </row>
    <row r="189" spans="1:2" ht="12.75">
      <c r="A189" s="4">
        <f>Listing_evts!B188</f>
        <v>186</v>
      </c>
      <c r="B189" s="1">
        <f>SUM(IF(Listing_evts!E188="x",1,0),IF(Listing_evts!F188="x",1,0),IF(Listing_evts!G188="x",1,0),IF(Listing_evts!H188="x",1,0),IF(Listing_evts!I188="x",1,0),IF(Listing_evts!J188="x",1,0),IF(Listing_evts!K188="x",1,0),IF(Listing_evts!L188="x",1,0),IF(Listing_evts!M188="x",1,0),IF(Listing_evts!N188="x",1,0),IF(Listing_evts!O188="x",1,0),IF(Listing_evts!P188="x",1,0),IF(Listing_evts!Q188="x",1,0),IF(Listing_evts!R188="x",1,0),IF(Listing_evts!S188="x",1,0),IF(Listing_evts!T188="x",1,0))</f>
        <v>13</v>
      </c>
    </row>
    <row r="190" spans="1:2" ht="12.75">
      <c r="A190" s="4">
        <f>Listing_evts!B189</f>
        <v>187</v>
      </c>
      <c r="B190" s="1">
        <f>SUM(IF(Listing_evts!E189="x",1,0),IF(Listing_evts!F189="x",1,0),IF(Listing_evts!G189="x",1,0),IF(Listing_evts!H189="x",1,0),IF(Listing_evts!I189="x",1,0),IF(Listing_evts!J189="x",1,0),IF(Listing_evts!K189="x",1,0),IF(Listing_evts!L189="x",1,0),IF(Listing_evts!M189="x",1,0),IF(Listing_evts!N189="x",1,0),IF(Listing_evts!O189="x",1,0),IF(Listing_evts!P189="x",1,0),IF(Listing_evts!Q189="x",1,0),IF(Listing_evts!R189="x",1,0),IF(Listing_evts!S189="x",1,0),IF(Listing_evts!T189="x",1,0))</f>
        <v>13</v>
      </c>
    </row>
    <row r="191" spans="1:2" ht="12.75">
      <c r="A191" s="4">
        <f>Listing_evts!B190</f>
        <v>188</v>
      </c>
      <c r="B191" s="1">
        <f>SUM(IF(Listing_evts!E190="x",1,0),IF(Listing_evts!F190="x",1,0),IF(Listing_evts!G190="x",1,0),IF(Listing_evts!H190="x",1,0),IF(Listing_evts!I190="x",1,0),IF(Listing_evts!J190="x",1,0),IF(Listing_evts!K190="x",1,0),IF(Listing_evts!L190="x",1,0),IF(Listing_evts!M190="x",1,0),IF(Listing_evts!N190="x",1,0),IF(Listing_evts!O190="x",1,0),IF(Listing_evts!P190="x",1,0),IF(Listing_evts!Q190="x",1,0),IF(Listing_evts!R190="x",1,0),IF(Listing_evts!S190="x",1,0),IF(Listing_evts!T190="x",1,0))</f>
        <v>13</v>
      </c>
    </row>
    <row r="192" spans="1:2" ht="12.75">
      <c r="A192" s="4">
        <f>Listing_evts!B191</f>
        <v>189</v>
      </c>
      <c r="B192" s="1">
        <f>SUM(IF(Listing_evts!E191="x",1,0),IF(Listing_evts!F191="x",1,0),IF(Listing_evts!G191="x",1,0),IF(Listing_evts!H191="x",1,0),IF(Listing_evts!I191="x",1,0),IF(Listing_evts!J191="x",1,0),IF(Listing_evts!K191="x",1,0),IF(Listing_evts!L191="x",1,0),IF(Listing_evts!M191="x",1,0),IF(Listing_evts!N191="x",1,0),IF(Listing_evts!O191="x",1,0),IF(Listing_evts!P191="x",1,0),IF(Listing_evts!Q191="x",1,0),IF(Listing_evts!R191="x",1,0),IF(Listing_evts!S191="x",1,0),IF(Listing_evts!T191="x",1,0))</f>
        <v>13</v>
      </c>
    </row>
    <row r="193" spans="1:2" ht="12.75">
      <c r="A193" s="4">
        <f>Listing_evts!B192</f>
        <v>190</v>
      </c>
      <c r="B193" s="1">
        <f>SUM(IF(Listing_evts!E192="x",1,0),IF(Listing_evts!F192="x",1,0),IF(Listing_evts!G192="x",1,0),IF(Listing_evts!H192="x",1,0),IF(Listing_evts!I192="x",1,0),IF(Listing_evts!J192="x",1,0),IF(Listing_evts!K192="x",1,0),IF(Listing_evts!L192="x",1,0),IF(Listing_evts!M192="x",1,0),IF(Listing_evts!N192="x",1,0),IF(Listing_evts!O192="x",1,0),IF(Listing_evts!P192="x",1,0),IF(Listing_evts!Q192="x",1,0),IF(Listing_evts!R192="x",1,0),IF(Listing_evts!S192="x",1,0),IF(Listing_evts!T192="x",1,0))</f>
        <v>13</v>
      </c>
    </row>
    <row r="194" spans="1:2" ht="12.75">
      <c r="A194" s="4">
        <f>Listing_evts!B193</f>
        <v>191</v>
      </c>
      <c r="B194" s="1">
        <f>SUM(IF(Listing_evts!E193="x",1,0),IF(Listing_evts!F193="x",1,0),IF(Listing_evts!G193="x",1,0),IF(Listing_evts!H193="x",1,0),IF(Listing_evts!I193="x",1,0),IF(Listing_evts!J193="x",1,0),IF(Listing_evts!K193="x",1,0),IF(Listing_evts!L193="x",1,0),IF(Listing_evts!M193="x",1,0),IF(Listing_evts!N193="x",1,0),IF(Listing_evts!O193="x",1,0),IF(Listing_evts!P193="x",1,0),IF(Listing_evts!Q193="x",1,0),IF(Listing_evts!R193="x",1,0),IF(Listing_evts!S193="x",1,0),IF(Listing_evts!T193="x",1,0))</f>
        <v>13</v>
      </c>
    </row>
    <row r="195" spans="1:2" ht="12.75">
      <c r="A195" s="4">
        <f>Listing_evts!B194</f>
        <v>192</v>
      </c>
      <c r="B195" s="1">
        <f>SUM(IF(Listing_evts!E194="x",1,0),IF(Listing_evts!F194="x",1,0),IF(Listing_evts!G194="x",1,0),IF(Listing_evts!H194="x",1,0),IF(Listing_evts!I194="x",1,0),IF(Listing_evts!J194="x",1,0),IF(Listing_evts!K194="x",1,0),IF(Listing_evts!L194="x",1,0),IF(Listing_evts!M194="x",1,0),IF(Listing_evts!N194="x",1,0),IF(Listing_evts!O194="x",1,0),IF(Listing_evts!P194="x",1,0),IF(Listing_evts!Q194="x",1,0),IF(Listing_evts!R194="x",1,0),IF(Listing_evts!S194="x",1,0),IF(Listing_evts!T194="x",1,0))</f>
        <v>13</v>
      </c>
    </row>
    <row r="196" spans="1:2" ht="12.75">
      <c r="A196" s="4">
        <f>Listing_evts!B195</f>
        <v>193</v>
      </c>
      <c r="B196" s="1">
        <f>SUM(IF(Listing_evts!E195="x",1,0),IF(Listing_evts!F195="x",1,0),IF(Listing_evts!G195="x",1,0),IF(Listing_evts!H195="x",1,0),IF(Listing_evts!I195="x",1,0),IF(Listing_evts!J195="x",1,0),IF(Listing_evts!K195="x",1,0),IF(Listing_evts!L195="x",1,0),IF(Listing_evts!M195="x",1,0),IF(Listing_evts!N195="x",1,0),IF(Listing_evts!O195="x",1,0),IF(Listing_evts!P195="x",1,0),IF(Listing_evts!Q195="x",1,0),IF(Listing_evts!R195="x",1,0),IF(Listing_evts!S195="x",1,0),IF(Listing_evts!T195="x",1,0))</f>
        <v>13</v>
      </c>
    </row>
    <row r="197" spans="1:2" ht="12.75">
      <c r="A197" s="4">
        <f>Listing_evts!B196</f>
        <v>194</v>
      </c>
      <c r="B197" s="1">
        <f>SUM(IF(Listing_evts!E196="x",1,0),IF(Listing_evts!F196="x",1,0),IF(Listing_evts!G196="x",1,0),IF(Listing_evts!H196="x",1,0),IF(Listing_evts!I196="x",1,0),IF(Listing_evts!J196="x",1,0),IF(Listing_evts!K196="x",1,0),IF(Listing_evts!L196="x",1,0),IF(Listing_evts!M196="x",1,0),IF(Listing_evts!N196="x",1,0),IF(Listing_evts!O196="x",1,0),IF(Listing_evts!P196="x",1,0),IF(Listing_evts!Q196="x",1,0),IF(Listing_evts!R196="x",1,0),IF(Listing_evts!S196="x",1,0),IF(Listing_evts!T196="x",1,0))</f>
        <v>13</v>
      </c>
    </row>
    <row r="198" spans="1:2" ht="12.75">
      <c r="A198" s="4">
        <f>Listing_evts!B197</f>
        <v>195</v>
      </c>
      <c r="B198" s="1">
        <f>SUM(IF(Listing_evts!E197="x",1,0),IF(Listing_evts!F197="x",1,0),IF(Listing_evts!G197="x",1,0),IF(Listing_evts!H197="x",1,0),IF(Listing_evts!I197="x",1,0),IF(Listing_evts!J197="x",1,0),IF(Listing_evts!K197="x",1,0),IF(Listing_evts!L197="x",1,0),IF(Listing_evts!M197="x",1,0),IF(Listing_evts!N197="x",1,0),IF(Listing_evts!O197="x",1,0),IF(Listing_evts!P197="x",1,0),IF(Listing_evts!Q197="x",1,0),IF(Listing_evts!R197="x",1,0),IF(Listing_evts!S197="x",1,0),IF(Listing_evts!T197="x",1,0))</f>
        <v>13</v>
      </c>
    </row>
    <row r="199" spans="1:2" ht="12.75">
      <c r="A199" s="4">
        <f>Listing_evts!B198</f>
        <v>196</v>
      </c>
      <c r="B199" s="1">
        <f>SUM(IF(Listing_evts!E198="x",1,0),IF(Listing_evts!F198="x",1,0),IF(Listing_evts!G198="x",1,0),IF(Listing_evts!H198="x",1,0),IF(Listing_evts!I198="x",1,0),IF(Listing_evts!J198="x",1,0),IF(Listing_evts!K198="x",1,0),IF(Listing_evts!L198="x",1,0),IF(Listing_evts!M198="x",1,0),IF(Listing_evts!N198="x",1,0),IF(Listing_evts!O198="x",1,0),IF(Listing_evts!P198="x",1,0),IF(Listing_evts!Q198="x",1,0),IF(Listing_evts!R198="x",1,0),IF(Listing_evts!S198="x",1,0),IF(Listing_evts!T198="x",1,0))</f>
        <v>13</v>
      </c>
    </row>
    <row r="200" spans="1:2" ht="12.75">
      <c r="A200" s="4">
        <f>Listing_evts!B199</f>
        <v>197</v>
      </c>
      <c r="B200" s="1">
        <f>SUM(IF(Listing_evts!E199="x",1,0),IF(Listing_evts!F199="x",1,0),IF(Listing_evts!G199="x",1,0),IF(Listing_evts!H199="x",1,0),IF(Listing_evts!I199="x",1,0),IF(Listing_evts!J199="x",1,0),IF(Listing_evts!K199="x",1,0),IF(Listing_evts!L199="x",1,0),IF(Listing_evts!M199="x",1,0),IF(Listing_evts!N199="x",1,0),IF(Listing_evts!O199="x",1,0),IF(Listing_evts!P199="x",1,0),IF(Listing_evts!Q199="x",1,0),IF(Listing_evts!R199="x",1,0),IF(Listing_evts!S199="x",1,0),IF(Listing_evts!T199="x",1,0))</f>
        <v>13</v>
      </c>
    </row>
    <row r="201" spans="1:2" ht="12.75">
      <c r="A201" s="4">
        <f>Listing_evts!B200</f>
        <v>198</v>
      </c>
      <c r="B201" s="1">
        <f>SUM(IF(Listing_evts!E200="x",1,0),IF(Listing_evts!F200="x",1,0),IF(Listing_evts!G200="x",1,0),IF(Listing_evts!H200="x",1,0),IF(Listing_evts!I200="x",1,0),IF(Listing_evts!J200="x",1,0),IF(Listing_evts!K200="x",1,0),IF(Listing_evts!L200="x",1,0),IF(Listing_evts!M200="x",1,0),IF(Listing_evts!N200="x",1,0),IF(Listing_evts!O200="x",1,0),IF(Listing_evts!P200="x",1,0),IF(Listing_evts!Q200="x",1,0),IF(Listing_evts!R200="x",1,0),IF(Listing_evts!S200="x",1,0),IF(Listing_evts!T200="x",1,0))</f>
        <v>13</v>
      </c>
    </row>
    <row r="202" spans="1:2" ht="12.75">
      <c r="A202" s="4">
        <f>Listing_evts!B201</f>
        <v>199</v>
      </c>
      <c r="B202" s="1">
        <f>SUM(IF(Listing_evts!E201="x",1,0),IF(Listing_evts!F201="x",1,0),IF(Listing_evts!G201="x",1,0),IF(Listing_evts!H201="x",1,0),IF(Listing_evts!I201="x",1,0),IF(Listing_evts!J201="x",1,0),IF(Listing_evts!K201="x",1,0),IF(Listing_evts!L201="x",1,0),IF(Listing_evts!M201="x",1,0),IF(Listing_evts!N201="x",1,0),IF(Listing_evts!O201="x",1,0),IF(Listing_evts!P201="x",1,0),IF(Listing_evts!Q201="x",1,0),IF(Listing_evts!R201="x",1,0),IF(Listing_evts!S201="x",1,0),IF(Listing_evts!T201="x",1,0))</f>
        <v>13</v>
      </c>
    </row>
    <row r="203" spans="1:2" ht="12.75">
      <c r="A203" s="4">
        <f>Listing_evts!B202</f>
        <v>200</v>
      </c>
      <c r="B203" s="1">
        <f>SUM(IF(Listing_evts!E202="x",1,0),IF(Listing_evts!F202="x",1,0),IF(Listing_evts!G202="x",1,0),IF(Listing_evts!H202="x",1,0),IF(Listing_evts!I202="x",1,0),IF(Listing_evts!J202="x",1,0),IF(Listing_evts!K202="x",1,0),IF(Listing_evts!L202="x",1,0),IF(Listing_evts!M202="x",1,0),IF(Listing_evts!N202="x",1,0),IF(Listing_evts!O202="x",1,0),IF(Listing_evts!P202="x",1,0),IF(Listing_evts!Q202="x",1,0),IF(Listing_evts!R202="x",1,0),IF(Listing_evts!S202="x",1,0),IF(Listing_evts!T202="x",1,0))</f>
        <v>13</v>
      </c>
    </row>
    <row r="204" spans="1:2" ht="12.75">
      <c r="A204" s="4">
        <f>Listing_evts!B203</f>
        <v>201</v>
      </c>
      <c r="B204" s="1">
        <f>SUM(IF(Listing_evts!E203="x",1,0),IF(Listing_evts!F203="x",1,0),IF(Listing_evts!G203="x",1,0),IF(Listing_evts!H203="x",1,0),IF(Listing_evts!I203="x",1,0),IF(Listing_evts!J203="x",1,0),IF(Listing_evts!K203="x",1,0),IF(Listing_evts!L203="x",1,0),IF(Listing_evts!M203="x",1,0),IF(Listing_evts!N203="x",1,0),IF(Listing_evts!O203="x",1,0),IF(Listing_evts!P203="x",1,0),IF(Listing_evts!Q203="x",1,0),IF(Listing_evts!R203="x",1,0),IF(Listing_evts!S203="x",1,0),IF(Listing_evts!T203="x",1,0))</f>
        <v>13</v>
      </c>
    </row>
    <row r="205" spans="1:2" ht="12.75">
      <c r="A205" s="4">
        <f>Listing_evts!B204</f>
        <v>202</v>
      </c>
      <c r="B205" s="1">
        <f>SUM(IF(Listing_evts!E204="x",1,0),IF(Listing_evts!F204="x",1,0),IF(Listing_evts!G204="x",1,0),IF(Listing_evts!H204="x",1,0),IF(Listing_evts!I204="x",1,0),IF(Listing_evts!J204="x",1,0),IF(Listing_evts!K204="x",1,0),IF(Listing_evts!L204="x",1,0),IF(Listing_evts!M204="x",1,0),IF(Listing_evts!N204="x",1,0),IF(Listing_evts!O204="x",1,0),IF(Listing_evts!P204="x",1,0),IF(Listing_evts!Q204="x",1,0),IF(Listing_evts!R204="x",1,0),IF(Listing_evts!S204="x",1,0),IF(Listing_evts!T204="x",1,0))</f>
        <v>13</v>
      </c>
    </row>
    <row r="206" spans="1:2" ht="12.75">
      <c r="A206" s="4">
        <f>Listing_evts!B205</f>
        <v>203</v>
      </c>
      <c r="B206" s="1">
        <f>SUM(IF(Listing_evts!E205="x",1,0),IF(Listing_evts!F205="x",1,0),IF(Listing_evts!G205="x",1,0),IF(Listing_evts!H205="x",1,0),IF(Listing_evts!I205="x",1,0),IF(Listing_evts!J205="x",1,0),IF(Listing_evts!K205="x",1,0),IF(Listing_evts!L205="x",1,0),IF(Listing_evts!M205="x",1,0),IF(Listing_evts!N205="x",1,0),IF(Listing_evts!O205="x",1,0),IF(Listing_evts!P205="x",1,0),IF(Listing_evts!Q205="x",1,0),IF(Listing_evts!R205="x",1,0),IF(Listing_evts!S205="x",1,0),IF(Listing_evts!T205="x",1,0))</f>
        <v>13</v>
      </c>
    </row>
    <row r="207" spans="1:2" ht="12.75">
      <c r="A207" s="4">
        <f>Listing_evts!B206</f>
        <v>204</v>
      </c>
      <c r="B207" s="1">
        <f>SUM(IF(Listing_evts!E206="x",1,0),IF(Listing_evts!F206="x",1,0),IF(Listing_evts!G206="x",1,0),IF(Listing_evts!H206="x",1,0),IF(Listing_evts!I206="x",1,0),IF(Listing_evts!J206="x",1,0),IF(Listing_evts!K206="x",1,0),IF(Listing_evts!L206="x",1,0),IF(Listing_evts!M206="x",1,0),IF(Listing_evts!N206="x",1,0),IF(Listing_evts!O206="x",1,0),IF(Listing_evts!P206="x",1,0),IF(Listing_evts!Q206="x",1,0),IF(Listing_evts!R206="x",1,0),IF(Listing_evts!S206="x",1,0),IF(Listing_evts!T206="x",1,0))</f>
        <v>13</v>
      </c>
    </row>
    <row r="208" spans="1:2" ht="12.75">
      <c r="A208" s="4">
        <f>Listing_evts!B207</f>
        <v>205</v>
      </c>
      <c r="B208" s="1">
        <f>SUM(IF(Listing_evts!E207="x",1,0),IF(Listing_evts!F207="x",1,0),IF(Listing_evts!G207="x",1,0),IF(Listing_evts!H207="x",1,0),IF(Listing_evts!I207="x",1,0),IF(Listing_evts!J207="x",1,0),IF(Listing_evts!K207="x",1,0),IF(Listing_evts!L207="x",1,0),IF(Listing_evts!M207="x",1,0),IF(Listing_evts!N207="x",1,0),IF(Listing_evts!O207="x",1,0),IF(Listing_evts!P207="x",1,0),IF(Listing_evts!Q207="x",1,0),IF(Listing_evts!R207="x",1,0),IF(Listing_evts!S207="x",1,0),IF(Listing_evts!T207="x",1,0))</f>
        <v>13</v>
      </c>
    </row>
    <row r="209" spans="1:2" ht="12.75">
      <c r="A209" s="4">
        <f>Listing_evts!B208</f>
        <v>206</v>
      </c>
      <c r="B209" s="1">
        <f>SUM(IF(Listing_evts!E208="x",1,0),IF(Listing_evts!F208="x",1,0),IF(Listing_evts!G208="x",1,0),IF(Listing_evts!H208="x",1,0),IF(Listing_evts!I208="x",1,0),IF(Listing_evts!J208="x",1,0),IF(Listing_evts!K208="x",1,0),IF(Listing_evts!L208="x",1,0),IF(Listing_evts!M208="x",1,0),IF(Listing_evts!N208="x",1,0),IF(Listing_evts!O208="x",1,0),IF(Listing_evts!P208="x",1,0),IF(Listing_evts!Q208="x",1,0),IF(Listing_evts!R208="x",1,0),IF(Listing_evts!S208="x",1,0),IF(Listing_evts!T208="x",1,0))</f>
        <v>13</v>
      </c>
    </row>
    <row r="210" spans="1:2" ht="12.75">
      <c r="A210" s="4">
        <f>Listing_evts!B209</f>
        <v>207</v>
      </c>
      <c r="B210" s="1">
        <f>SUM(IF(Listing_evts!E209="x",1,0),IF(Listing_evts!F209="x",1,0),IF(Listing_evts!G209="x",1,0),IF(Listing_evts!H209="x",1,0),IF(Listing_evts!I209="x",1,0),IF(Listing_evts!J209="x",1,0),IF(Listing_evts!K209="x",1,0),IF(Listing_evts!L209="x",1,0),IF(Listing_evts!M209="x",1,0),IF(Listing_evts!N209="x",1,0),IF(Listing_evts!O209="x",1,0),IF(Listing_evts!P209="x",1,0),IF(Listing_evts!Q209="x",1,0),IF(Listing_evts!R209="x",1,0),IF(Listing_evts!S209="x",1,0),IF(Listing_evts!T209="x",1,0))</f>
        <v>13</v>
      </c>
    </row>
    <row r="211" spans="1:2" ht="12.75">
      <c r="A211" s="4">
        <f>Listing_evts!B210</f>
        <v>208</v>
      </c>
      <c r="B211" s="1">
        <f>SUM(IF(Listing_evts!E210="x",1,0),IF(Listing_evts!F210="x",1,0),IF(Listing_evts!G210="x",1,0),IF(Listing_evts!H210="x",1,0),IF(Listing_evts!I210="x",1,0),IF(Listing_evts!J210="x",1,0),IF(Listing_evts!K210="x",1,0),IF(Listing_evts!L210="x",1,0),IF(Listing_evts!M210="x",1,0),IF(Listing_evts!N210="x",1,0),IF(Listing_evts!O210="x",1,0),IF(Listing_evts!P210="x",1,0),IF(Listing_evts!Q210="x",1,0),IF(Listing_evts!R210="x",1,0),IF(Listing_evts!S210="x",1,0),IF(Listing_evts!T210="x",1,0))</f>
        <v>13</v>
      </c>
    </row>
    <row r="212" spans="1:2" ht="12.75">
      <c r="A212" s="4">
        <f>Listing_evts!B211</f>
        <v>209</v>
      </c>
      <c r="B212" s="1">
        <f>SUM(IF(Listing_evts!E211="x",1,0),IF(Listing_evts!F211="x",1,0),IF(Listing_evts!G211="x",1,0),IF(Listing_evts!H211="x",1,0),IF(Listing_evts!I211="x",1,0),IF(Listing_evts!J211="x",1,0),IF(Listing_evts!K211="x",1,0),IF(Listing_evts!L211="x",1,0),IF(Listing_evts!M211="x",1,0),IF(Listing_evts!N211="x",1,0),IF(Listing_evts!O211="x",1,0),IF(Listing_evts!P211="x",1,0),IF(Listing_evts!Q211="x",1,0),IF(Listing_evts!R211="x",1,0),IF(Listing_evts!S211="x",1,0),IF(Listing_evts!T211="x",1,0))</f>
        <v>13</v>
      </c>
    </row>
    <row r="213" spans="1:2" ht="12.75">
      <c r="A213" s="4">
        <f>Listing_evts!B212</f>
        <v>210</v>
      </c>
      <c r="B213" s="1">
        <f>SUM(IF(Listing_evts!E212="x",1,0),IF(Listing_evts!F212="x",1,0),IF(Listing_evts!G212="x",1,0),IF(Listing_evts!H212="x",1,0),IF(Listing_evts!I212="x",1,0),IF(Listing_evts!J212="x",1,0),IF(Listing_evts!K212="x",1,0),IF(Listing_evts!L212="x",1,0),IF(Listing_evts!M212="x",1,0),IF(Listing_evts!N212="x",1,0),IF(Listing_evts!O212="x",1,0),IF(Listing_evts!P212="x",1,0),IF(Listing_evts!Q212="x",1,0),IF(Listing_evts!R212="x",1,0),IF(Listing_evts!S212="x",1,0),IF(Listing_evts!T212="x",1,0))</f>
        <v>13</v>
      </c>
    </row>
    <row r="214" spans="1:2" ht="12.75">
      <c r="A214" s="4">
        <f>Listing_evts!B213</f>
        <v>211</v>
      </c>
      <c r="B214" s="1">
        <f>SUM(IF(Listing_evts!E213="x",1,0),IF(Listing_evts!F213="x",1,0),IF(Listing_evts!G213="x",1,0),IF(Listing_evts!H213="x",1,0),IF(Listing_evts!I213="x",1,0),IF(Listing_evts!J213="x",1,0),IF(Listing_evts!K213="x",1,0),IF(Listing_evts!L213="x",1,0),IF(Listing_evts!M213="x",1,0),IF(Listing_evts!N213="x",1,0),IF(Listing_evts!O213="x",1,0),IF(Listing_evts!P213="x",1,0),IF(Listing_evts!Q213="x",1,0),IF(Listing_evts!R213="x",1,0),IF(Listing_evts!S213="x",1,0),IF(Listing_evts!T213="x",1,0))</f>
        <v>13</v>
      </c>
    </row>
    <row r="215" spans="1:2" ht="12.75">
      <c r="A215" s="4">
        <f>Listing_evts!B214</f>
        <v>212</v>
      </c>
      <c r="B215" s="1">
        <f>SUM(IF(Listing_evts!E214="x",1,0),IF(Listing_evts!F214="x",1,0),IF(Listing_evts!G214="x",1,0),IF(Listing_evts!H214="x",1,0),IF(Listing_evts!I214="x",1,0),IF(Listing_evts!J214="x",1,0),IF(Listing_evts!K214="x",1,0),IF(Listing_evts!L214="x",1,0),IF(Listing_evts!M214="x",1,0),IF(Listing_evts!N214="x",1,0),IF(Listing_evts!O214="x",1,0),IF(Listing_evts!P214="x",1,0),IF(Listing_evts!Q214="x",1,0),IF(Listing_evts!R214="x",1,0),IF(Listing_evts!S214="x",1,0),IF(Listing_evts!T214="x",1,0))</f>
        <v>13</v>
      </c>
    </row>
    <row r="216" spans="1:2" ht="12.75">
      <c r="A216" s="4">
        <f>Listing_evts!B215</f>
        <v>213</v>
      </c>
      <c r="B216" s="1">
        <f>SUM(IF(Listing_evts!E215="x",1,0),IF(Listing_evts!F215="x",1,0),IF(Listing_evts!G215="x",1,0),IF(Listing_evts!H215="x",1,0),IF(Listing_evts!I215="x",1,0),IF(Listing_evts!J215="x",1,0),IF(Listing_evts!K215="x",1,0),IF(Listing_evts!L215="x",1,0),IF(Listing_evts!M215="x",1,0),IF(Listing_evts!N215="x",1,0),IF(Listing_evts!O215="x",1,0),IF(Listing_evts!P215="x",1,0),IF(Listing_evts!Q215="x",1,0),IF(Listing_evts!R215="x",1,0),IF(Listing_evts!S215="x",1,0),IF(Listing_evts!T215="x",1,0))</f>
        <v>13</v>
      </c>
    </row>
    <row r="217" spans="1:2" ht="12.75">
      <c r="A217" s="4">
        <f>Listing_evts!B216</f>
        <v>214</v>
      </c>
      <c r="B217" s="1">
        <f>SUM(IF(Listing_evts!E216="x",1,0),IF(Listing_evts!F216="x",1,0),IF(Listing_evts!G216="x",1,0),IF(Listing_evts!H216="x",1,0),IF(Listing_evts!I216="x",1,0),IF(Listing_evts!J216="x",1,0),IF(Listing_evts!K216="x",1,0),IF(Listing_evts!L216="x",1,0),IF(Listing_evts!M216="x",1,0),IF(Listing_evts!N216="x",1,0),IF(Listing_evts!O216="x",1,0),IF(Listing_evts!P216="x",1,0),IF(Listing_evts!Q216="x",1,0),IF(Listing_evts!R216="x",1,0),IF(Listing_evts!S216="x",1,0),IF(Listing_evts!T216="x",1,0))</f>
        <v>13</v>
      </c>
    </row>
    <row r="218" spans="1:2" ht="12.75">
      <c r="A218" s="4">
        <f>Listing_evts!B217</f>
        <v>215</v>
      </c>
      <c r="B218" s="1">
        <f>SUM(IF(Listing_evts!E217="x",1,0),IF(Listing_evts!F217="x",1,0),IF(Listing_evts!G217="x",1,0),IF(Listing_evts!H217="x",1,0),IF(Listing_evts!I217="x",1,0),IF(Listing_evts!J217="x",1,0),IF(Listing_evts!K217="x",1,0),IF(Listing_evts!L217="x",1,0),IF(Listing_evts!M217="x",1,0),IF(Listing_evts!N217="x",1,0),IF(Listing_evts!O217="x",1,0),IF(Listing_evts!P217="x",1,0),IF(Listing_evts!Q217="x",1,0),IF(Listing_evts!R217="x",1,0),IF(Listing_evts!S217="x",1,0),IF(Listing_evts!T217="x",1,0))</f>
        <v>13</v>
      </c>
    </row>
    <row r="219" spans="1:2" ht="12.75">
      <c r="A219" s="4">
        <f>Listing_evts!B218</f>
        <v>216</v>
      </c>
      <c r="B219" s="1">
        <f>SUM(IF(Listing_evts!E218="x",1,0),IF(Listing_evts!F218="x",1,0),IF(Listing_evts!G218="x",1,0),IF(Listing_evts!H218="x",1,0),IF(Listing_evts!I218="x",1,0),IF(Listing_evts!J218="x",1,0),IF(Listing_evts!K218="x",1,0),IF(Listing_evts!L218="x",1,0),IF(Listing_evts!M218="x",1,0),IF(Listing_evts!N218="x",1,0),IF(Listing_evts!O218="x",1,0),IF(Listing_evts!P218="x",1,0),IF(Listing_evts!Q218="x",1,0),IF(Listing_evts!R218="x",1,0),IF(Listing_evts!S218="x",1,0),IF(Listing_evts!T218="x",1,0))</f>
        <v>13</v>
      </c>
    </row>
    <row r="220" spans="1:2" ht="12.75">
      <c r="A220" s="4">
        <f>Listing_evts!B219</f>
        <v>0</v>
      </c>
      <c r="B220" s="1">
        <f>SUM(IF(Listing_evts!E219="x",1,0),IF(Listing_evts!F219="x",1,0),IF(Listing_evts!G219="x",1,0),IF(Listing_evts!H219="x",1,0),IF(Listing_evts!I219="x",1,0),IF(Listing_evts!J219="x",1,0),IF(Listing_evts!K219="x",1,0),IF(Listing_evts!L219="x",1,0),IF(Listing_evts!M219="x",1,0),IF(Listing_evts!N219="x",1,0),IF(Listing_evts!O219="x",1,0),IF(Listing_evts!P219="x",1,0),IF(Listing_evts!Q219="x",1,0),IF(Listing_evts!R219="x",1,0),IF(Listing_evts!S219="x",1,0),IF(Listing_evts!T219="x",1,0))</f>
        <v>0</v>
      </c>
    </row>
    <row r="221" spans="1:2" ht="12.75">
      <c r="A221" s="4">
        <f>Listing_evts!B220</f>
        <v>0</v>
      </c>
      <c r="B221" s="1">
        <f>SUM(IF(Listing_evts!E220="x",1,0),IF(Listing_evts!F220="x",1,0),IF(Listing_evts!G220="x",1,0),IF(Listing_evts!H220="x",1,0),IF(Listing_evts!I220="x",1,0),IF(Listing_evts!J220="x",1,0),IF(Listing_evts!K220="x",1,0),IF(Listing_evts!L220="x",1,0),IF(Listing_evts!M220="x",1,0),IF(Listing_evts!N220="x",1,0),IF(Listing_evts!O220="x",1,0),IF(Listing_evts!P220="x",1,0),IF(Listing_evts!Q220="x",1,0),IF(Listing_evts!R220="x",1,0),IF(Listing_evts!S220="x",1,0),IF(Listing_evts!T220="x",1,0))</f>
        <v>0</v>
      </c>
    </row>
    <row r="222" spans="1:2" ht="12.75">
      <c r="A222" s="4">
        <f>Listing_evts!B221</f>
        <v>0</v>
      </c>
      <c r="B222" s="1">
        <f>SUM(IF(Listing_evts!E221="x",1,0),IF(Listing_evts!F221="x",1,0),IF(Listing_evts!G221="x",1,0),IF(Listing_evts!H221="x",1,0),IF(Listing_evts!I221="x",1,0),IF(Listing_evts!J221="x",1,0),IF(Listing_evts!K221="x",1,0),IF(Listing_evts!L221="x",1,0),IF(Listing_evts!M221="x",1,0),IF(Listing_evts!N221="x",1,0),IF(Listing_evts!O221="x",1,0),IF(Listing_evts!P221="x",1,0),IF(Listing_evts!Q221="x",1,0),IF(Listing_evts!R221="x",1,0),IF(Listing_evts!S221="x",1,0),IF(Listing_evts!T221="x",1,0))</f>
        <v>0</v>
      </c>
    </row>
    <row r="223" spans="1:2" ht="12.75">
      <c r="A223" s="4">
        <f>Listing_evts!B222</f>
        <v>0</v>
      </c>
      <c r="B223" s="1">
        <f>SUM(IF(Listing_evts!E222="x",1,0),IF(Listing_evts!F222="x",1,0),IF(Listing_evts!G222="x",1,0),IF(Listing_evts!H222="x",1,0),IF(Listing_evts!I222="x",1,0),IF(Listing_evts!J222="x",1,0),IF(Listing_evts!K222="x",1,0),IF(Listing_evts!L222="x",1,0),IF(Listing_evts!M222="x",1,0),IF(Listing_evts!N222="x",1,0),IF(Listing_evts!O222="x",1,0),IF(Listing_evts!P222="x",1,0),IF(Listing_evts!Q222="x",1,0),IF(Listing_evts!R222="x",1,0),IF(Listing_evts!S222="x",1,0),IF(Listing_evts!T222="x",1,0))</f>
        <v>0</v>
      </c>
    </row>
    <row r="224" spans="1:2" ht="12.75">
      <c r="A224" s="4">
        <f>Listing_evts!B223</f>
        <v>0</v>
      </c>
      <c r="B224" s="1">
        <f>SUM(IF(Listing_evts!E223="x",1,0),IF(Listing_evts!F223="x",1,0),IF(Listing_evts!G223="x",1,0),IF(Listing_evts!H223="x",1,0),IF(Listing_evts!I223="x",1,0),IF(Listing_evts!J223="x",1,0),IF(Listing_evts!K223="x",1,0),IF(Listing_evts!L223="x",1,0),IF(Listing_evts!M223="x",1,0),IF(Listing_evts!N223="x",1,0),IF(Listing_evts!O223="x",1,0),IF(Listing_evts!P223="x",1,0),IF(Listing_evts!Q223="x",1,0),IF(Listing_evts!R223="x",1,0),IF(Listing_evts!S223="x",1,0),IF(Listing_evts!T223="x",1,0))</f>
        <v>0</v>
      </c>
    </row>
    <row r="225" spans="1:2" ht="12.75">
      <c r="A225" s="4">
        <f>Listing_evts!B224</f>
        <v>0</v>
      </c>
      <c r="B225" s="1">
        <f>SUM(IF(Listing_evts!E224="x",1,0),IF(Listing_evts!F224="x",1,0),IF(Listing_evts!G224="x",1,0),IF(Listing_evts!H224="x",1,0),IF(Listing_evts!I224="x",1,0),IF(Listing_evts!J224="x",1,0),IF(Listing_evts!K224="x",1,0),IF(Listing_evts!L224="x",1,0),IF(Listing_evts!M224="x",1,0),IF(Listing_evts!N224="x",1,0),IF(Listing_evts!O224="x",1,0),IF(Listing_evts!P224="x",1,0),IF(Listing_evts!Q224="x",1,0),IF(Listing_evts!R224="x",1,0),IF(Listing_evts!S224="x",1,0),IF(Listing_evts!T224="x",1,0))</f>
        <v>0</v>
      </c>
    </row>
    <row r="226" spans="1:2" ht="12.75">
      <c r="A226" s="4">
        <f>Listing_evts!B225</f>
        <v>0</v>
      </c>
      <c r="B226" s="1">
        <f>SUM(IF(Listing_evts!E225="x",1,0),IF(Listing_evts!F225="x",1,0),IF(Listing_evts!G225="x",1,0),IF(Listing_evts!H225="x",1,0),IF(Listing_evts!I225="x",1,0),IF(Listing_evts!J225="x",1,0),IF(Listing_evts!K225="x",1,0),IF(Listing_evts!L225="x",1,0),IF(Listing_evts!M225="x",1,0),IF(Listing_evts!N225="x",1,0),IF(Listing_evts!O225="x",1,0),IF(Listing_evts!P225="x",1,0),IF(Listing_evts!Q225="x",1,0),IF(Listing_evts!R225="x",1,0),IF(Listing_evts!S225="x",1,0),IF(Listing_evts!T225="x",1,0))</f>
        <v>0</v>
      </c>
    </row>
    <row r="227" spans="1:2" ht="12.75">
      <c r="A227" s="4">
        <f>Listing_evts!B226</f>
        <v>0</v>
      </c>
      <c r="B227" s="1">
        <f>SUM(IF(Listing_evts!E226="x",1,0),IF(Listing_evts!F226="x",1,0),IF(Listing_evts!G226="x",1,0),IF(Listing_evts!H226="x",1,0),IF(Listing_evts!I226="x",1,0),IF(Listing_evts!J226="x",1,0),IF(Listing_evts!K226="x",1,0),IF(Listing_evts!L226="x",1,0),IF(Listing_evts!M226="x",1,0),IF(Listing_evts!N226="x",1,0),IF(Listing_evts!O226="x",1,0),IF(Listing_evts!P226="x",1,0),IF(Listing_evts!Q226="x",1,0),IF(Listing_evts!R226="x",1,0),IF(Listing_evts!S226="x",1,0),IF(Listing_evts!T226="x",1,0))</f>
        <v>0</v>
      </c>
    </row>
    <row r="228" spans="1:2" ht="12.75">
      <c r="A228" s="4">
        <f>Listing_evts!B227</f>
        <v>0</v>
      </c>
      <c r="B228" s="1">
        <f>SUM(IF(Listing_evts!E227="x",1,0),IF(Listing_evts!F227="x",1,0),IF(Listing_evts!G227="x",1,0),IF(Listing_evts!H227="x",1,0),IF(Listing_evts!I227="x",1,0),IF(Listing_evts!J227="x",1,0),IF(Listing_evts!K227="x",1,0),IF(Listing_evts!L227="x",1,0),IF(Listing_evts!M227="x",1,0),IF(Listing_evts!N227="x",1,0),IF(Listing_evts!O227="x",1,0),IF(Listing_evts!P227="x",1,0),IF(Listing_evts!Q227="x",1,0),IF(Listing_evts!R227="x",1,0),IF(Listing_evts!S227="x",1,0),IF(Listing_evts!T227="x",1,0))</f>
        <v>0</v>
      </c>
    </row>
    <row r="229" spans="1:2" ht="12.75">
      <c r="A229" s="4">
        <f>Listing_evts!B228</f>
        <v>0</v>
      </c>
      <c r="B229" s="1">
        <f>SUM(IF(Listing_evts!E228="x",1,0),IF(Listing_evts!F228="x",1,0),IF(Listing_evts!G228="x",1,0),IF(Listing_evts!H228="x",1,0),IF(Listing_evts!I228="x",1,0),IF(Listing_evts!J228="x",1,0),IF(Listing_evts!K228="x",1,0),IF(Listing_evts!L228="x",1,0),IF(Listing_evts!M228="x",1,0),IF(Listing_evts!N228="x",1,0),IF(Listing_evts!O228="x",1,0),IF(Listing_evts!P228="x",1,0),IF(Listing_evts!Q228="x",1,0),IF(Listing_evts!R228="x",1,0),IF(Listing_evts!S228="x",1,0),IF(Listing_evts!T228="x",1,0))</f>
        <v>0</v>
      </c>
    </row>
    <row r="230" spans="1:2" ht="12.75">
      <c r="A230" s="4">
        <f>Listing_evts!B229</f>
        <v>0</v>
      </c>
      <c r="B230" s="1">
        <f>SUM(IF(Listing_evts!E229="x",1,0),IF(Listing_evts!F229="x",1,0),IF(Listing_evts!G229="x",1,0),IF(Listing_evts!H229="x",1,0),IF(Listing_evts!I229="x",1,0),IF(Listing_evts!J229="x",1,0),IF(Listing_evts!K229="x",1,0),IF(Listing_evts!L229="x",1,0),IF(Listing_evts!M229="x",1,0),IF(Listing_evts!N229="x",1,0),IF(Listing_evts!O229="x",1,0),IF(Listing_evts!P229="x",1,0),IF(Listing_evts!Q229="x",1,0),IF(Listing_evts!R229="x",1,0),IF(Listing_evts!S229="x",1,0),IF(Listing_evts!T229="x",1,0))</f>
        <v>0</v>
      </c>
    </row>
    <row r="231" spans="1:2" ht="12.75">
      <c r="A231" s="4">
        <f>Listing_evts!B230</f>
        <v>0</v>
      </c>
      <c r="B231" s="1">
        <f>SUM(IF(Listing_evts!E230="x",1,0),IF(Listing_evts!F230="x",1,0),IF(Listing_evts!G230="x",1,0),IF(Listing_evts!H230="x",1,0),IF(Listing_evts!I230="x",1,0),IF(Listing_evts!J230="x",1,0),IF(Listing_evts!K230="x",1,0),IF(Listing_evts!L230="x",1,0),IF(Listing_evts!M230="x",1,0),IF(Listing_evts!N230="x",1,0),IF(Listing_evts!O230="x",1,0),IF(Listing_evts!P230="x",1,0),IF(Listing_evts!Q230="x",1,0),IF(Listing_evts!R230="x",1,0),IF(Listing_evts!S230="x",1,0),IF(Listing_evts!T230="x",1,0))</f>
        <v>0</v>
      </c>
    </row>
    <row r="232" spans="1:2" ht="12.75">
      <c r="A232" s="4">
        <f>Listing_evts!B231</f>
        <v>0</v>
      </c>
      <c r="B232" s="1">
        <f>SUM(IF(Listing_evts!E231="x",1,0),IF(Listing_evts!F231="x",1,0),IF(Listing_evts!G231="x",1,0),IF(Listing_evts!H231="x",1,0),IF(Listing_evts!I231="x",1,0),IF(Listing_evts!J231="x",1,0),IF(Listing_evts!K231="x",1,0),IF(Listing_evts!L231="x",1,0),IF(Listing_evts!M231="x",1,0),IF(Listing_evts!N231="x",1,0),IF(Listing_evts!O231="x",1,0),IF(Listing_evts!P231="x",1,0),IF(Listing_evts!Q231="x",1,0),IF(Listing_evts!R231="x",1,0),IF(Listing_evts!S231="x",1,0),IF(Listing_evts!T231="x",1,0))</f>
        <v>0</v>
      </c>
    </row>
    <row r="233" spans="1:2" ht="12.75">
      <c r="A233" s="4">
        <f>Listing_evts!B232</f>
        <v>0</v>
      </c>
      <c r="B233" s="1">
        <f>SUM(IF(Listing_evts!E232="x",1,0),IF(Listing_evts!F232="x",1,0),IF(Listing_evts!G232="x",1,0),IF(Listing_evts!H232="x",1,0),IF(Listing_evts!I232="x",1,0),IF(Listing_evts!J232="x",1,0),IF(Listing_evts!K232="x",1,0),IF(Listing_evts!L232="x",1,0),IF(Listing_evts!M232="x",1,0),IF(Listing_evts!N232="x",1,0),IF(Listing_evts!O232="x",1,0),IF(Listing_evts!P232="x",1,0),IF(Listing_evts!Q232="x",1,0),IF(Listing_evts!R232="x",1,0),IF(Listing_evts!S232="x",1,0),IF(Listing_evts!T232="x",1,0))</f>
        <v>0</v>
      </c>
    </row>
    <row r="234" spans="1:2" ht="12.75">
      <c r="A234" s="4">
        <f>Listing_evts!B233</f>
        <v>0</v>
      </c>
      <c r="B234" s="1">
        <f>SUM(IF(Listing_evts!E233="x",1,0),IF(Listing_evts!F233="x",1,0),IF(Listing_evts!G233="x",1,0),IF(Listing_evts!H233="x",1,0),IF(Listing_evts!I233="x",1,0),IF(Listing_evts!J233="x",1,0),IF(Listing_evts!K233="x",1,0),IF(Listing_evts!L233="x",1,0),IF(Listing_evts!M233="x",1,0),IF(Listing_evts!N233="x",1,0),IF(Listing_evts!O233="x",1,0),IF(Listing_evts!P233="x",1,0),IF(Listing_evts!Q233="x",1,0),IF(Listing_evts!R233="x",1,0),IF(Listing_evts!S233="x",1,0),IF(Listing_evts!T233="x",1,0))</f>
        <v>0</v>
      </c>
    </row>
    <row r="235" spans="1:2" ht="12.75">
      <c r="A235" s="4">
        <f>Listing_evts!B234</f>
        <v>0</v>
      </c>
      <c r="B235" s="1">
        <f>SUM(IF(Listing_evts!E234="x",1,0),IF(Listing_evts!F234="x",1,0),IF(Listing_evts!G234="x",1,0),IF(Listing_evts!H234="x",1,0),IF(Listing_evts!I234="x",1,0),IF(Listing_evts!J234="x",1,0),IF(Listing_evts!K234="x",1,0),IF(Listing_evts!L234="x",1,0),IF(Listing_evts!M234="x",1,0),IF(Listing_evts!N234="x",1,0),IF(Listing_evts!O234="x",1,0),IF(Listing_evts!P234="x",1,0),IF(Listing_evts!Q234="x",1,0),IF(Listing_evts!R234="x",1,0),IF(Listing_evts!S234="x",1,0),IF(Listing_evts!T234="x",1,0))</f>
        <v>0</v>
      </c>
    </row>
    <row r="236" spans="1:2" ht="12.75">
      <c r="A236" s="4">
        <f>Listing_evts!B235</f>
        <v>0</v>
      </c>
      <c r="B236" s="1">
        <f>SUM(IF(Listing_evts!E235="x",1,0),IF(Listing_evts!F235="x",1,0),IF(Listing_evts!G235="x",1,0),IF(Listing_evts!H235="x",1,0),IF(Listing_evts!I235="x",1,0),IF(Listing_evts!J235="x",1,0),IF(Listing_evts!K235="x",1,0),IF(Listing_evts!L235="x",1,0),IF(Listing_evts!M235="x",1,0),IF(Listing_evts!N235="x",1,0),IF(Listing_evts!O235="x",1,0),IF(Listing_evts!P235="x",1,0),IF(Listing_evts!Q235="x",1,0),IF(Listing_evts!R235="x",1,0),IF(Listing_evts!S235="x",1,0),IF(Listing_evts!T235="x",1,0))</f>
        <v>0</v>
      </c>
    </row>
    <row r="237" spans="1:2" ht="12.75">
      <c r="A237" s="4">
        <f>Listing_evts!B236</f>
        <v>0</v>
      </c>
      <c r="B237" s="1">
        <f>SUM(IF(Listing_evts!E236="x",1,0),IF(Listing_evts!F236="x",1,0),IF(Listing_evts!G236="x",1,0),IF(Listing_evts!H236="x",1,0),IF(Listing_evts!I236="x",1,0),IF(Listing_evts!J236="x",1,0),IF(Listing_evts!K236="x",1,0),IF(Listing_evts!L236="x",1,0),IF(Listing_evts!M236="x",1,0),IF(Listing_evts!N236="x",1,0),IF(Listing_evts!O236="x",1,0),IF(Listing_evts!P236="x",1,0),IF(Listing_evts!Q236="x",1,0),IF(Listing_evts!R236="x",1,0),IF(Listing_evts!S236="x",1,0),IF(Listing_evts!T236="x",1,0))</f>
        <v>0</v>
      </c>
    </row>
    <row r="238" spans="1:2" ht="12.75">
      <c r="A238" s="4">
        <f>Listing_evts!B237</f>
        <v>0</v>
      </c>
      <c r="B238" s="1">
        <f>SUM(IF(Listing_evts!E237="x",1,0),IF(Listing_evts!F237="x",1,0),IF(Listing_evts!G237="x",1,0),IF(Listing_evts!H237="x",1,0),IF(Listing_evts!I237="x",1,0),IF(Listing_evts!J237="x",1,0),IF(Listing_evts!K237="x",1,0),IF(Listing_evts!L237="x",1,0),IF(Listing_evts!M237="x",1,0),IF(Listing_evts!N237="x",1,0),IF(Listing_evts!O237="x",1,0),IF(Listing_evts!P237="x",1,0),IF(Listing_evts!Q237="x",1,0),IF(Listing_evts!R237="x",1,0),IF(Listing_evts!S237="x",1,0),IF(Listing_evts!T237="x",1,0))</f>
        <v>0</v>
      </c>
    </row>
    <row r="239" spans="1:2" ht="12.75">
      <c r="A239" s="4">
        <f>Listing_evts!B238</f>
        <v>0</v>
      </c>
      <c r="B239" s="1">
        <f>SUM(IF(Listing_evts!E238="x",1,0),IF(Listing_evts!F238="x",1,0),IF(Listing_evts!G238="x",1,0),IF(Listing_evts!H238="x",1,0),IF(Listing_evts!I238="x",1,0),IF(Listing_evts!J238="x",1,0),IF(Listing_evts!K238="x",1,0),IF(Listing_evts!L238="x",1,0),IF(Listing_evts!M238="x",1,0),IF(Listing_evts!N238="x",1,0),IF(Listing_evts!O238="x",1,0),IF(Listing_evts!P238="x",1,0),IF(Listing_evts!Q238="x",1,0),IF(Listing_evts!R238="x",1,0),IF(Listing_evts!S238="x",1,0),IF(Listing_evts!T238="x",1,0))</f>
        <v>0</v>
      </c>
    </row>
    <row r="240" spans="1:2" ht="12.75">
      <c r="A240" s="4">
        <f>Listing_evts!B239</f>
        <v>0</v>
      </c>
      <c r="B240" s="1">
        <f>SUM(IF(Listing_evts!E239="x",1,0),IF(Listing_evts!F239="x",1,0),IF(Listing_evts!G239="x",1,0),IF(Listing_evts!H239="x",1,0),IF(Listing_evts!I239="x",1,0),IF(Listing_evts!J239="x",1,0),IF(Listing_evts!K239="x",1,0),IF(Listing_evts!L239="x",1,0),IF(Listing_evts!M239="x",1,0),IF(Listing_evts!N239="x",1,0),IF(Listing_evts!O239="x",1,0),IF(Listing_evts!P239="x",1,0),IF(Listing_evts!Q239="x",1,0),IF(Listing_evts!R239="x",1,0),IF(Listing_evts!S239="x",1,0),IF(Listing_evts!T239="x",1,0))</f>
        <v>0</v>
      </c>
    </row>
    <row r="241" spans="1:2" ht="12.75">
      <c r="A241" s="4">
        <f>Listing_evts!B240</f>
        <v>0</v>
      </c>
      <c r="B241" s="1">
        <f>SUM(IF(Listing_evts!E240="x",1,0),IF(Listing_evts!F240="x",1,0),IF(Listing_evts!G240="x",1,0),IF(Listing_evts!H240="x",1,0),IF(Listing_evts!I240="x",1,0),IF(Listing_evts!J240="x",1,0),IF(Listing_evts!K240="x",1,0),IF(Listing_evts!L240="x",1,0),IF(Listing_evts!M240="x",1,0),IF(Listing_evts!N240="x",1,0),IF(Listing_evts!O240="x",1,0),IF(Listing_evts!P240="x",1,0),IF(Listing_evts!Q240="x",1,0),IF(Listing_evts!R240="x",1,0),IF(Listing_evts!S240="x",1,0),IF(Listing_evts!T240="x",1,0))</f>
        <v>0</v>
      </c>
    </row>
    <row r="242" spans="1:2" ht="12.75">
      <c r="A242" s="4">
        <f>Listing_evts!B241</f>
        <v>0</v>
      </c>
      <c r="B242" s="1">
        <f>SUM(IF(Listing_evts!E241="x",1,0),IF(Listing_evts!F241="x",1,0),IF(Listing_evts!G241="x",1,0),IF(Listing_evts!H241="x",1,0),IF(Listing_evts!I241="x",1,0),IF(Listing_evts!J241="x",1,0),IF(Listing_evts!K241="x",1,0),IF(Listing_evts!L241="x",1,0),IF(Listing_evts!M241="x",1,0),IF(Listing_evts!N241="x",1,0),IF(Listing_evts!O241="x",1,0),IF(Listing_evts!P241="x",1,0),IF(Listing_evts!Q241="x",1,0),IF(Listing_evts!R241="x",1,0),IF(Listing_evts!S241="x",1,0),IF(Listing_evts!T241="x",1,0))</f>
        <v>0</v>
      </c>
    </row>
    <row r="243" spans="1:2" ht="12.75">
      <c r="A243" s="4">
        <f>Listing_evts!B242</f>
        <v>0</v>
      </c>
      <c r="B243" s="1">
        <f>SUM(IF(Listing_evts!E242="x",1,0),IF(Listing_evts!F242="x",1,0),IF(Listing_evts!G242="x",1,0),IF(Listing_evts!H242="x",1,0),IF(Listing_evts!I242="x",1,0),IF(Listing_evts!J242="x",1,0),IF(Listing_evts!K242="x",1,0),IF(Listing_evts!L242="x",1,0),IF(Listing_evts!M242="x",1,0),IF(Listing_evts!N242="x",1,0),IF(Listing_evts!O242="x",1,0),IF(Listing_evts!P242="x",1,0),IF(Listing_evts!Q242="x",1,0),IF(Listing_evts!R242="x",1,0),IF(Listing_evts!S242="x",1,0),IF(Listing_evts!T242="x",1,0))</f>
        <v>0</v>
      </c>
    </row>
    <row r="244" spans="1:2" ht="12.75">
      <c r="A244" s="4">
        <f>Listing_evts!B243</f>
        <v>0</v>
      </c>
      <c r="B244" s="1">
        <f>SUM(IF(Listing_evts!E243="x",1,0),IF(Listing_evts!F243="x",1,0),IF(Listing_evts!G243="x",1,0),IF(Listing_evts!H243="x",1,0),IF(Listing_evts!I243="x",1,0),IF(Listing_evts!J243="x",1,0),IF(Listing_evts!K243="x",1,0),IF(Listing_evts!L243="x",1,0),IF(Listing_evts!M243="x",1,0),IF(Listing_evts!N243="x",1,0),IF(Listing_evts!O243="x",1,0),IF(Listing_evts!P243="x",1,0),IF(Listing_evts!Q243="x",1,0),IF(Listing_evts!R243="x",1,0),IF(Listing_evts!S243="x",1,0),IF(Listing_evts!T243="x",1,0))</f>
        <v>0</v>
      </c>
    </row>
    <row r="245" spans="1:2" ht="12.75">
      <c r="A245" s="4">
        <f>Listing_evts!B244</f>
        <v>0</v>
      </c>
      <c r="B245" s="1">
        <f>SUM(IF(Listing_evts!E244="x",1,0),IF(Listing_evts!F244="x",1,0),IF(Listing_evts!G244="x",1,0),IF(Listing_evts!H244="x",1,0),IF(Listing_evts!I244="x",1,0),IF(Listing_evts!J244="x",1,0),IF(Listing_evts!K244="x",1,0),IF(Listing_evts!L244="x",1,0),IF(Listing_evts!M244="x",1,0),IF(Listing_evts!N244="x",1,0),IF(Listing_evts!O244="x",1,0),IF(Listing_evts!P244="x",1,0),IF(Listing_evts!Q244="x",1,0),IF(Listing_evts!R244="x",1,0),IF(Listing_evts!S244="x",1,0),IF(Listing_evts!T244="x",1,0))</f>
        <v>0</v>
      </c>
    </row>
    <row r="246" spans="1:2" ht="12.75">
      <c r="A246" s="4">
        <f>Listing_evts!B245</f>
        <v>0</v>
      </c>
      <c r="B246" s="1">
        <f>SUM(IF(Listing_evts!E245="x",1,0),IF(Listing_evts!F245="x",1,0),IF(Listing_evts!G245="x",1,0),IF(Listing_evts!H245="x",1,0),IF(Listing_evts!I245="x",1,0),IF(Listing_evts!J245="x",1,0),IF(Listing_evts!K245="x",1,0),IF(Listing_evts!L245="x",1,0),IF(Listing_evts!M245="x",1,0),IF(Listing_evts!N245="x",1,0),IF(Listing_evts!O245="x",1,0),IF(Listing_evts!P245="x",1,0),IF(Listing_evts!Q245="x",1,0),IF(Listing_evts!R245="x",1,0),IF(Listing_evts!S245="x",1,0),IF(Listing_evts!T245="x",1,0))</f>
        <v>0</v>
      </c>
    </row>
    <row r="247" spans="1:2" ht="12.75">
      <c r="A247" s="4">
        <f>Listing_evts!B246</f>
        <v>0</v>
      </c>
      <c r="B247" s="1">
        <f>SUM(IF(Listing_evts!E246="x",1,0),IF(Listing_evts!F246="x",1,0),IF(Listing_evts!G246="x",1,0),IF(Listing_evts!H246="x",1,0),IF(Listing_evts!I246="x",1,0),IF(Listing_evts!J246="x",1,0),IF(Listing_evts!K246="x",1,0),IF(Listing_evts!L246="x",1,0),IF(Listing_evts!M246="x",1,0),IF(Listing_evts!N246="x",1,0),IF(Listing_evts!O246="x",1,0),IF(Listing_evts!P246="x",1,0),IF(Listing_evts!Q246="x",1,0),IF(Listing_evts!R246="x",1,0),IF(Listing_evts!S246="x",1,0),IF(Listing_evts!T246="x",1,0))</f>
        <v>0</v>
      </c>
    </row>
    <row r="248" spans="1:2" ht="12.75">
      <c r="A248" s="4">
        <f>Listing_evts!B247</f>
        <v>0</v>
      </c>
      <c r="B248" s="1">
        <f>SUM(IF(Listing_evts!E247="x",1,0),IF(Listing_evts!F247="x",1,0),IF(Listing_evts!G247="x",1,0),IF(Listing_evts!H247="x",1,0),IF(Listing_evts!I247="x",1,0),IF(Listing_evts!J247="x",1,0),IF(Listing_evts!K247="x",1,0),IF(Listing_evts!L247="x",1,0),IF(Listing_evts!M247="x",1,0),IF(Listing_evts!N247="x",1,0),IF(Listing_evts!O247="x",1,0),IF(Listing_evts!P247="x",1,0),IF(Listing_evts!Q247="x",1,0),IF(Listing_evts!R247="x",1,0),IF(Listing_evts!S247="x",1,0),IF(Listing_evts!T247="x",1,0))</f>
        <v>0</v>
      </c>
    </row>
    <row r="249" spans="1:2" ht="12.75">
      <c r="A249" s="4">
        <f>Listing_evts!B248</f>
        <v>0</v>
      </c>
      <c r="B249" s="1">
        <f>SUM(IF(Listing_evts!E248="x",1,0),IF(Listing_evts!F248="x",1,0),IF(Listing_evts!G248="x",1,0),IF(Listing_evts!H248="x",1,0),IF(Listing_evts!I248="x",1,0),IF(Listing_evts!J248="x",1,0),IF(Listing_evts!K248="x",1,0),IF(Listing_evts!L248="x",1,0),IF(Listing_evts!M248="x",1,0),IF(Listing_evts!N248="x",1,0),IF(Listing_evts!O248="x",1,0),IF(Listing_evts!P248="x",1,0),IF(Listing_evts!Q248="x",1,0),IF(Listing_evts!R248="x",1,0),IF(Listing_evts!S248="x",1,0),IF(Listing_evts!T248="x",1,0))</f>
        <v>0</v>
      </c>
    </row>
    <row r="250" spans="1:2" ht="12.75">
      <c r="A250" s="4">
        <f>Listing_evts!B249</f>
        <v>0</v>
      </c>
      <c r="B250" s="1">
        <f>SUM(IF(Listing_evts!E249="x",1,0),IF(Listing_evts!F249="x",1,0),IF(Listing_evts!G249="x",1,0),IF(Listing_evts!H249="x",1,0),IF(Listing_evts!I249="x",1,0),IF(Listing_evts!J249="x",1,0),IF(Listing_evts!K249="x",1,0),IF(Listing_evts!L249="x",1,0),IF(Listing_evts!M249="x",1,0),IF(Listing_evts!N249="x",1,0),IF(Listing_evts!O249="x",1,0),IF(Listing_evts!P249="x",1,0),IF(Listing_evts!Q249="x",1,0),IF(Listing_evts!R249="x",1,0),IF(Listing_evts!S249="x",1,0),IF(Listing_evts!T249="x",1,0))</f>
        <v>0</v>
      </c>
    </row>
    <row r="251" spans="1:2" ht="12.75">
      <c r="A251" s="4">
        <f>Listing_evts!B250</f>
        <v>0</v>
      </c>
      <c r="B251" s="1">
        <f>SUM(IF(Listing_evts!E250="x",1,0),IF(Listing_evts!F250="x",1,0),IF(Listing_evts!G250="x",1,0),IF(Listing_evts!H250="x",1,0),IF(Listing_evts!I250="x",1,0),IF(Listing_evts!J250="x",1,0),IF(Listing_evts!K250="x",1,0),IF(Listing_evts!L250="x",1,0),IF(Listing_evts!M250="x",1,0),IF(Listing_evts!N250="x",1,0),IF(Listing_evts!O250="x",1,0),IF(Listing_evts!P250="x",1,0),IF(Listing_evts!Q250="x",1,0),IF(Listing_evts!R250="x",1,0),IF(Listing_evts!S250="x",1,0),IF(Listing_evts!T250="x",1,0))</f>
        <v>0</v>
      </c>
    </row>
    <row r="252" spans="1:2" ht="12.75">
      <c r="A252" s="4">
        <f>Listing_evts!B251</f>
        <v>0</v>
      </c>
      <c r="B252" s="1">
        <f>SUM(IF(Listing_evts!E251="x",1,0),IF(Listing_evts!F251="x",1,0),IF(Listing_evts!G251="x",1,0),IF(Listing_evts!H251="x",1,0),IF(Listing_evts!I251="x",1,0),IF(Listing_evts!J251="x",1,0),IF(Listing_evts!K251="x",1,0),IF(Listing_evts!L251="x",1,0),IF(Listing_evts!M251="x",1,0),IF(Listing_evts!N251="x",1,0),IF(Listing_evts!O251="x",1,0),IF(Listing_evts!P251="x",1,0),IF(Listing_evts!Q251="x",1,0),IF(Listing_evts!R251="x",1,0),IF(Listing_evts!S251="x",1,0),IF(Listing_evts!T251="x",1,0))</f>
        <v>0</v>
      </c>
    </row>
    <row r="253" spans="1:2" ht="12.75">
      <c r="A253" s="4">
        <f>Listing_evts!B252</f>
        <v>0</v>
      </c>
      <c r="B253" s="1">
        <f>SUM(IF(Listing_evts!E252="x",1,0),IF(Listing_evts!F252="x",1,0),IF(Listing_evts!G252="x",1,0),IF(Listing_evts!H252="x",1,0),IF(Listing_evts!I252="x",1,0),IF(Listing_evts!J252="x",1,0),IF(Listing_evts!K252="x",1,0),IF(Listing_evts!L252="x",1,0),IF(Listing_evts!M252="x",1,0),IF(Listing_evts!N252="x",1,0),IF(Listing_evts!O252="x",1,0),IF(Listing_evts!P252="x",1,0),IF(Listing_evts!Q252="x",1,0),IF(Listing_evts!R252="x",1,0),IF(Listing_evts!S252="x",1,0),IF(Listing_evts!T252="x",1,0))</f>
        <v>0</v>
      </c>
    </row>
    <row r="254" spans="1:2" ht="12.75">
      <c r="A254" s="4">
        <f>Listing_evts!B253</f>
        <v>0</v>
      </c>
      <c r="B254" s="1">
        <f>SUM(IF(Listing_evts!E253="x",1,0),IF(Listing_evts!F253="x",1,0),IF(Listing_evts!G253="x",1,0),IF(Listing_evts!H253="x",1,0),IF(Listing_evts!I253="x",1,0),IF(Listing_evts!J253="x",1,0),IF(Listing_evts!K253="x",1,0),IF(Listing_evts!L253="x",1,0),IF(Listing_evts!M253="x",1,0),IF(Listing_evts!N253="x",1,0),IF(Listing_evts!O253="x",1,0),IF(Listing_evts!P253="x",1,0),IF(Listing_evts!Q253="x",1,0),IF(Listing_evts!R253="x",1,0),IF(Listing_evts!S253="x",1,0),IF(Listing_evts!T253="x",1,0))</f>
        <v>0</v>
      </c>
    </row>
    <row r="255" spans="1:2" ht="12.75">
      <c r="A255" s="4">
        <f>Listing_evts!B254</f>
        <v>0</v>
      </c>
      <c r="B255" s="1">
        <f>SUM(IF(Listing_evts!E254="x",1,0),IF(Listing_evts!F254="x",1,0),IF(Listing_evts!G254="x",1,0),IF(Listing_evts!H254="x",1,0),IF(Listing_evts!I254="x",1,0),IF(Listing_evts!J254="x",1,0),IF(Listing_evts!K254="x",1,0),IF(Listing_evts!L254="x",1,0),IF(Listing_evts!M254="x",1,0),IF(Listing_evts!N254="x",1,0),IF(Listing_evts!O254="x",1,0),IF(Listing_evts!P254="x",1,0),IF(Listing_evts!Q254="x",1,0),IF(Listing_evts!R254="x",1,0),IF(Listing_evts!S254="x",1,0),IF(Listing_evts!T254="x",1,0))</f>
        <v>0</v>
      </c>
    </row>
    <row r="256" spans="1:2" ht="12.75">
      <c r="A256" s="4">
        <f>Listing_evts!B255</f>
        <v>0</v>
      </c>
      <c r="B256" s="1">
        <f>SUM(IF(Listing_evts!E255="x",1,0),IF(Listing_evts!F255="x",1,0),IF(Listing_evts!G255="x",1,0),IF(Listing_evts!H255="x",1,0),IF(Listing_evts!I255="x",1,0),IF(Listing_evts!J255="x",1,0),IF(Listing_evts!K255="x",1,0),IF(Listing_evts!L255="x",1,0),IF(Listing_evts!M255="x",1,0),IF(Listing_evts!N255="x",1,0),IF(Listing_evts!O255="x",1,0),IF(Listing_evts!P255="x",1,0),IF(Listing_evts!Q255="x",1,0),IF(Listing_evts!R255="x",1,0),IF(Listing_evts!S255="x",1,0),IF(Listing_evts!T255="x",1,0))</f>
        <v>0</v>
      </c>
    </row>
    <row r="257" spans="1:2" ht="12.75">
      <c r="A257" s="4">
        <f>Listing_evts!B256</f>
        <v>0</v>
      </c>
      <c r="B257" s="1">
        <f>SUM(IF(Listing_evts!E256="x",1,0),IF(Listing_evts!F256="x",1,0),IF(Listing_evts!G256="x",1,0),IF(Listing_evts!H256="x",1,0),IF(Listing_evts!I256="x",1,0),IF(Listing_evts!J256="x",1,0),IF(Listing_evts!K256="x",1,0),IF(Listing_evts!L256="x",1,0),IF(Listing_evts!M256="x",1,0),IF(Listing_evts!N256="x",1,0),IF(Listing_evts!O256="x",1,0),IF(Listing_evts!P256="x",1,0),IF(Listing_evts!Q256="x",1,0),IF(Listing_evts!R256="x",1,0),IF(Listing_evts!S256="x",1,0),IF(Listing_evts!T256="x",1,0))</f>
        <v>0</v>
      </c>
    </row>
    <row r="258" spans="1:2" ht="12.75">
      <c r="A258" s="4">
        <f>Listing_evts!B257</f>
        <v>0</v>
      </c>
      <c r="B258" s="1">
        <f>SUM(IF(Listing_evts!E257="x",1,0),IF(Listing_evts!F257="x",1,0),IF(Listing_evts!G257="x",1,0),IF(Listing_evts!H257="x",1,0),IF(Listing_evts!I257="x",1,0),IF(Listing_evts!J257="x",1,0),IF(Listing_evts!K257="x",1,0),IF(Listing_evts!L257="x",1,0),IF(Listing_evts!M257="x",1,0),IF(Listing_evts!N257="x",1,0),IF(Listing_evts!O257="x",1,0),IF(Listing_evts!P257="x",1,0),IF(Listing_evts!Q257="x",1,0),IF(Listing_evts!R257="x",1,0),IF(Listing_evts!S257="x",1,0),IF(Listing_evts!T257="x",1,0))</f>
        <v>0</v>
      </c>
    </row>
    <row r="259" spans="1:2" ht="12.75">
      <c r="A259" s="4">
        <f>Listing_evts!B258</f>
        <v>0</v>
      </c>
      <c r="B259" s="1">
        <f>SUM(IF(Listing_evts!E258="x",1,0),IF(Listing_evts!F258="x",1,0),IF(Listing_evts!G258="x",1,0),IF(Listing_evts!H258="x",1,0),IF(Listing_evts!I258="x",1,0),IF(Listing_evts!J258="x",1,0),IF(Listing_evts!K258="x",1,0),IF(Listing_evts!L258="x",1,0),IF(Listing_evts!M258="x",1,0),IF(Listing_evts!N258="x",1,0),IF(Listing_evts!O258="x",1,0),IF(Listing_evts!P258="x",1,0),IF(Listing_evts!Q258="x",1,0),IF(Listing_evts!R258="x",1,0),IF(Listing_evts!S258="x",1,0),IF(Listing_evts!T258="x",1,0))</f>
        <v>0</v>
      </c>
    </row>
    <row r="260" spans="1:2" ht="12.75">
      <c r="A260" s="4">
        <f>Listing_evts!B259</f>
        <v>0</v>
      </c>
      <c r="B260" s="1">
        <f>SUM(IF(Listing_evts!E259="x",1,0),IF(Listing_evts!F259="x",1,0),IF(Listing_evts!G259="x",1,0),IF(Listing_evts!H259="x",1,0),IF(Listing_evts!I259="x",1,0),IF(Listing_evts!J259="x",1,0),IF(Listing_evts!K259="x",1,0),IF(Listing_evts!L259="x",1,0),IF(Listing_evts!M259="x",1,0),IF(Listing_evts!N259="x",1,0),IF(Listing_evts!O259="x",1,0),IF(Listing_evts!P259="x",1,0),IF(Listing_evts!Q259="x",1,0),IF(Listing_evts!R259="x",1,0),IF(Listing_evts!S259="x",1,0),IF(Listing_evts!T259="x",1,0))</f>
        <v>0</v>
      </c>
    </row>
    <row r="261" spans="1:2" ht="12.75">
      <c r="A261" s="4">
        <f>Listing_evts!B260</f>
        <v>0</v>
      </c>
      <c r="B261" s="1">
        <f>SUM(IF(Listing_evts!E260="x",1,0),IF(Listing_evts!F260="x",1,0),IF(Listing_evts!G260="x",1,0),IF(Listing_evts!H260="x",1,0),IF(Listing_evts!I260="x",1,0),IF(Listing_evts!J260="x",1,0),IF(Listing_evts!K260="x",1,0),IF(Listing_evts!L260="x",1,0),IF(Listing_evts!M260="x",1,0),IF(Listing_evts!N260="x",1,0),IF(Listing_evts!O260="x",1,0),IF(Listing_evts!P260="x",1,0),IF(Listing_evts!Q260="x",1,0),IF(Listing_evts!R260="x",1,0),IF(Listing_evts!S260="x",1,0),IF(Listing_evts!T260="x",1,0))</f>
        <v>0</v>
      </c>
    </row>
    <row r="262" spans="1:2" ht="12.75">
      <c r="A262" s="4">
        <f>Listing_evts!B261</f>
        <v>0</v>
      </c>
      <c r="B262" s="1">
        <f>SUM(IF(Listing_evts!E261="x",1,0),IF(Listing_evts!F261="x",1,0),IF(Listing_evts!G261="x",1,0),IF(Listing_evts!H261="x",1,0),IF(Listing_evts!I261="x",1,0),IF(Listing_evts!J261="x",1,0),IF(Listing_evts!K261="x",1,0),IF(Listing_evts!L261="x",1,0),IF(Listing_evts!M261="x",1,0),IF(Listing_evts!N261="x",1,0),IF(Listing_evts!O261="x",1,0),IF(Listing_evts!P261="x",1,0),IF(Listing_evts!Q261="x",1,0),IF(Listing_evts!R261="x",1,0),IF(Listing_evts!S261="x",1,0),IF(Listing_evts!T261="x",1,0))</f>
        <v>0</v>
      </c>
    </row>
    <row r="263" spans="1:2" ht="12.75">
      <c r="A263" s="4">
        <f>Listing_evts!B262</f>
        <v>0</v>
      </c>
      <c r="B263" s="1">
        <f>SUM(IF(Listing_evts!E262="x",1,0),IF(Listing_evts!F262="x",1,0),IF(Listing_evts!G262="x",1,0),IF(Listing_evts!H262="x",1,0),IF(Listing_evts!I262="x",1,0),IF(Listing_evts!J262="x",1,0),IF(Listing_evts!K262="x",1,0),IF(Listing_evts!L262="x",1,0),IF(Listing_evts!M262="x",1,0),IF(Listing_evts!N262="x",1,0),IF(Listing_evts!O262="x",1,0),IF(Listing_evts!P262="x",1,0),IF(Listing_evts!Q262="x",1,0),IF(Listing_evts!R262="x",1,0),IF(Listing_evts!S262="x",1,0),IF(Listing_evts!T262="x",1,0))</f>
        <v>0</v>
      </c>
    </row>
    <row r="264" spans="1:2" ht="12.75">
      <c r="A264" s="4">
        <f>Listing_evts!B263</f>
        <v>0</v>
      </c>
      <c r="B264" s="1">
        <f>SUM(IF(Listing_evts!E263="x",1,0),IF(Listing_evts!F263="x",1,0),IF(Listing_evts!G263="x",1,0),IF(Listing_evts!H263="x",1,0),IF(Listing_evts!I263="x",1,0),IF(Listing_evts!J263="x",1,0),IF(Listing_evts!K263="x",1,0),IF(Listing_evts!L263="x",1,0),IF(Listing_evts!M263="x",1,0),IF(Listing_evts!N263="x",1,0),IF(Listing_evts!O263="x",1,0),IF(Listing_evts!P263="x",1,0),IF(Listing_evts!Q263="x",1,0),IF(Listing_evts!R263="x",1,0),IF(Listing_evts!S263="x",1,0),IF(Listing_evts!T263="x",1,0))</f>
        <v>0</v>
      </c>
    </row>
    <row r="265" spans="1:2" ht="12.75">
      <c r="A265" s="4">
        <f>Listing_evts!B264</f>
        <v>0</v>
      </c>
      <c r="B265" s="1">
        <f>SUM(IF(Listing_evts!E264="x",1,0),IF(Listing_evts!F264="x",1,0),IF(Listing_evts!G264="x",1,0),IF(Listing_evts!H264="x",1,0),IF(Listing_evts!I264="x",1,0),IF(Listing_evts!J264="x",1,0),IF(Listing_evts!K264="x",1,0),IF(Listing_evts!L264="x",1,0),IF(Listing_evts!M264="x",1,0),IF(Listing_evts!N264="x",1,0),IF(Listing_evts!O264="x",1,0),IF(Listing_evts!P264="x",1,0),IF(Listing_evts!Q264="x",1,0),IF(Listing_evts!R264="x",1,0),IF(Listing_evts!S264="x",1,0),IF(Listing_evts!T264="x",1,0))</f>
        <v>0</v>
      </c>
    </row>
    <row r="266" spans="1:2" ht="12.75">
      <c r="A266" s="4">
        <f>Listing_evts!B265</f>
        <v>0</v>
      </c>
      <c r="B266" s="1">
        <f>SUM(IF(Listing_evts!E265="x",1,0),IF(Listing_evts!F265="x",1,0),IF(Listing_evts!G265="x",1,0),IF(Listing_evts!H265="x",1,0),IF(Listing_evts!I265="x",1,0),IF(Listing_evts!J265="x",1,0),IF(Listing_evts!K265="x",1,0),IF(Listing_evts!L265="x",1,0),IF(Listing_evts!M265="x",1,0),IF(Listing_evts!N265="x",1,0),IF(Listing_evts!O265="x",1,0),IF(Listing_evts!P265="x",1,0),IF(Listing_evts!Q265="x",1,0),IF(Listing_evts!R265="x",1,0),IF(Listing_evts!S265="x",1,0),IF(Listing_evts!T265="x",1,0))</f>
        <v>0</v>
      </c>
    </row>
    <row r="267" spans="1:2" ht="12.75">
      <c r="A267" s="4">
        <f>Listing_evts!B266</f>
        <v>0</v>
      </c>
      <c r="B267" s="1">
        <f>SUM(IF(Listing_evts!E266="x",1,0),IF(Listing_evts!F266="x",1,0),IF(Listing_evts!G266="x",1,0),IF(Listing_evts!H266="x",1,0),IF(Listing_evts!I266="x",1,0),IF(Listing_evts!J266="x",1,0),IF(Listing_evts!K266="x",1,0),IF(Listing_evts!L266="x",1,0),IF(Listing_evts!M266="x",1,0),IF(Listing_evts!N266="x",1,0),IF(Listing_evts!O266="x",1,0),IF(Listing_evts!P266="x",1,0),IF(Listing_evts!Q266="x",1,0),IF(Listing_evts!R266="x",1,0),IF(Listing_evts!S266="x",1,0),IF(Listing_evts!T266="x",1,0))</f>
        <v>0</v>
      </c>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Drewry, Marilyn</dc:creator>
  <cp:keywords/>
  <dc:description/>
  <cp:lastModifiedBy>Marilyn Drewry</cp:lastModifiedBy>
  <dcterms:created xsi:type="dcterms:W3CDTF">2012-12-13T16:50:40Z</dcterms:created>
  <dcterms:modified xsi:type="dcterms:W3CDTF">2012-12-13T16:50:40Z</dcterms:modified>
  <cp:category/>
  <cp:version/>
  <cp:contentType/>
  <cp:contentStatus/>
</cp:coreProperties>
</file>